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LIDAD\Dropbox\2024\1_PROCEDIMIENTOS\10.AP-MBU-BUN-GESTION-DE-BIENESTAR-UNIVERSITARIO\SERVICIOS-SALUD\"/>
    </mc:Choice>
  </mc:AlternateContent>
  <xr:revisionPtr revIDLastSave="0" documentId="13_ncr:1_{0E09C415-3D68-41E7-87DC-11C021EEEEE8}" xr6:coauthVersionLast="47" xr6:coauthVersionMax="47" xr10:uidLastSave="{00000000-0000-0000-0000-000000000000}"/>
  <bookViews>
    <workbookView xWindow="-120" yWindow="-120" windowWidth="19440" windowHeight="15000" firstSheet="13" activeTab="18" xr2:uid="{00000000-000D-0000-FFFF-FFFF00000000}"/>
  </bookViews>
  <sheets>
    <sheet name="Enero" sheetId="1" r:id="rId1"/>
    <sheet name="Febrero" sheetId="13" r:id="rId2"/>
    <sheet name="Marzo" sheetId="14" r:id="rId3"/>
    <sheet name="Abril" sheetId="15" r:id="rId4"/>
    <sheet name="Mayo" sheetId="16" r:id="rId5"/>
    <sheet name="Junio" sheetId="17" r:id="rId6"/>
    <sheet name="Julio" sheetId="18" r:id="rId7"/>
    <sheet name="Agosto" sheetId="19" r:id="rId8"/>
    <sheet name="Septiembre" sheetId="20" r:id="rId9"/>
    <sheet name="Octubre" sheetId="21" r:id="rId10"/>
    <sheet name="Noviembre" sheetId="22" r:id="rId11"/>
    <sheet name="Diciembre" sheetId="23" r:id="rId12"/>
    <sheet name="1er Trimestre" sheetId="24" r:id="rId13"/>
    <sheet name="2do Trimestre" sheetId="25" r:id="rId14"/>
    <sheet name="3er Trimestre" sheetId="26" r:id="rId15"/>
    <sheet name="4To Trimestre" sheetId="27" r:id="rId16"/>
    <sheet name="1er Semestre" sheetId="28" r:id="rId17"/>
    <sheet name="2Do Semestre" sheetId="29" r:id="rId18"/>
    <sheet name="Anual" sheetId="30" r:id="rId19"/>
  </sheets>
  <definedNames>
    <definedName name="_xlnm.Print_Area" localSheetId="16">'1er Semestre'!$A$1:$R$40</definedName>
    <definedName name="_xlnm.Print_Area" localSheetId="12">'1er Trimestre'!$A$1:$R$43</definedName>
    <definedName name="_xlnm.Print_Area" localSheetId="17">'2Do Semestre'!$A$1:$R$40</definedName>
    <definedName name="_xlnm.Print_Area" localSheetId="13">'2do Trimestre'!$A$1:$R$40</definedName>
    <definedName name="_xlnm.Print_Area" localSheetId="14">'3er Trimestre'!$A$1:$R$40</definedName>
    <definedName name="_xlnm.Print_Area" localSheetId="15">'4To Trimestre'!$A$1:$R$40</definedName>
    <definedName name="_xlnm.Print_Area" localSheetId="3">Abril!$X$1:$AO$40</definedName>
    <definedName name="_xlnm.Print_Area" localSheetId="7">Agosto!$X$1:$AO$40</definedName>
    <definedName name="_xlnm.Print_Area" localSheetId="18">Anual!$A$1:$R$40</definedName>
    <definedName name="_xlnm.Print_Area" localSheetId="11">Diciembre!$X$1:$AO$40</definedName>
    <definedName name="_xlnm.Print_Area" localSheetId="0">Enero!$X$1:$AO$40</definedName>
    <definedName name="_xlnm.Print_Area" localSheetId="1">Febrero!$X$1:$AO$40</definedName>
    <definedName name="_xlnm.Print_Area" localSheetId="6">Julio!$X$1:$AO$40</definedName>
    <definedName name="_xlnm.Print_Area" localSheetId="5">Junio!$X$1:$AO$40</definedName>
    <definedName name="_xlnm.Print_Area" localSheetId="2">Marzo!$X$1:$AO$40</definedName>
    <definedName name="_xlnm.Print_Area" localSheetId="4">Mayo!$X$1:$AO$40</definedName>
    <definedName name="_xlnm.Print_Area" localSheetId="10">Noviembre!$X$1:$AO$40</definedName>
    <definedName name="_xlnm.Print_Area" localSheetId="9">Octubre!$X$1:$AO$40</definedName>
    <definedName name="_xlnm.Print_Area" localSheetId="8">Septiembre!$X$1:$AO$40</definedName>
  </definedNames>
  <calcPr calcId="191029" iterate="1" iterateCount="5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1" i="1" l="1"/>
  <c r="AB11" i="13"/>
  <c r="AB11" i="14"/>
  <c r="E11" i="24"/>
  <c r="AC11" i="1"/>
  <c r="AC11" i="13"/>
  <c r="AC11" i="14"/>
  <c r="F11" i="24"/>
  <c r="AD11" i="1"/>
  <c r="AD11" i="13"/>
  <c r="AD11" i="14"/>
  <c r="G11" i="24"/>
  <c r="AO39" i="23"/>
  <c r="AN39" i="23"/>
  <c r="AM39" i="23"/>
  <c r="AL39" i="23"/>
  <c r="AK39" i="23"/>
  <c r="AJ39" i="23"/>
  <c r="AI39" i="23"/>
  <c r="AH39" i="23"/>
  <c r="AG39" i="23"/>
  <c r="AF39" i="23"/>
  <c r="AD39" i="23"/>
  <c r="AC39" i="23"/>
  <c r="AE39" i="23"/>
  <c r="AB39" i="23"/>
  <c r="AA39" i="23"/>
  <c r="AO38" i="23"/>
  <c r="AN38" i="23"/>
  <c r="AM38" i="23"/>
  <c r="AL38" i="23"/>
  <c r="AK38" i="23"/>
  <c r="AJ38" i="23"/>
  <c r="AI38" i="23"/>
  <c r="AH38" i="23"/>
  <c r="AG38" i="23"/>
  <c r="AF38" i="23"/>
  <c r="AD38" i="23"/>
  <c r="AC38" i="23"/>
  <c r="AE38" i="23"/>
  <c r="AB38" i="23"/>
  <c r="AA38" i="23"/>
  <c r="AO37" i="23"/>
  <c r="AN37" i="23"/>
  <c r="AM37" i="23"/>
  <c r="AL37" i="23"/>
  <c r="AK37" i="23"/>
  <c r="AJ37" i="23"/>
  <c r="AI37" i="23"/>
  <c r="AH37" i="23"/>
  <c r="AG37" i="23"/>
  <c r="AF37" i="23"/>
  <c r="AD37" i="23"/>
  <c r="AC37" i="23"/>
  <c r="AE37" i="23"/>
  <c r="AB37" i="23"/>
  <c r="AA37" i="23"/>
  <c r="AO36" i="23"/>
  <c r="AN36" i="23"/>
  <c r="AM36" i="23"/>
  <c r="AL36" i="23"/>
  <c r="AK36" i="23"/>
  <c r="AJ36" i="23"/>
  <c r="AI36" i="23"/>
  <c r="AH36" i="23"/>
  <c r="AG36" i="23"/>
  <c r="AF36" i="23"/>
  <c r="AD36" i="23"/>
  <c r="AC36" i="23"/>
  <c r="AE36" i="23"/>
  <c r="AB36" i="23"/>
  <c r="AA36" i="23"/>
  <c r="AO35" i="23"/>
  <c r="AN35" i="23"/>
  <c r="AM35" i="23"/>
  <c r="AL35" i="23"/>
  <c r="AK35" i="23"/>
  <c r="AJ35" i="23"/>
  <c r="AI35" i="23"/>
  <c r="AH35" i="23"/>
  <c r="AG35" i="23"/>
  <c r="AF35" i="23"/>
  <c r="AD35" i="23"/>
  <c r="AC35" i="23"/>
  <c r="AE35" i="23"/>
  <c r="AB35" i="23"/>
  <c r="AA35" i="23"/>
  <c r="AO34" i="23"/>
  <c r="AN34" i="23"/>
  <c r="AM34" i="23"/>
  <c r="AL34" i="23"/>
  <c r="AK34" i="23"/>
  <c r="AJ34" i="23"/>
  <c r="AI34" i="23"/>
  <c r="AH34" i="23"/>
  <c r="AG34" i="23"/>
  <c r="AF34" i="23"/>
  <c r="AD34" i="23"/>
  <c r="AC34" i="23"/>
  <c r="AE34" i="23"/>
  <c r="AB34" i="23"/>
  <c r="AA34" i="23"/>
  <c r="AO33" i="23"/>
  <c r="AN33" i="23"/>
  <c r="AM33" i="23"/>
  <c r="AL33" i="23"/>
  <c r="AK33" i="23"/>
  <c r="AJ33" i="23"/>
  <c r="AI33" i="23"/>
  <c r="AH33" i="23"/>
  <c r="AG33" i="23"/>
  <c r="AF33" i="23"/>
  <c r="AD33" i="23"/>
  <c r="AC33" i="23"/>
  <c r="AE33" i="23"/>
  <c r="AB33" i="23"/>
  <c r="AA33" i="23"/>
  <c r="AO32" i="23"/>
  <c r="AN32" i="23"/>
  <c r="AM32" i="23"/>
  <c r="AL32" i="23"/>
  <c r="AK32" i="23"/>
  <c r="AJ32" i="23"/>
  <c r="AI32" i="23"/>
  <c r="AH32" i="23"/>
  <c r="AG32" i="23"/>
  <c r="AF32" i="23"/>
  <c r="AD32" i="23"/>
  <c r="AC32" i="23"/>
  <c r="AE32" i="23"/>
  <c r="AB32" i="23"/>
  <c r="AA32" i="23"/>
  <c r="AO31" i="23"/>
  <c r="AN31" i="23"/>
  <c r="AM31" i="23"/>
  <c r="AL31" i="23"/>
  <c r="AK31" i="23"/>
  <c r="AJ31" i="23"/>
  <c r="AI31" i="23"/>
  <c r="AH31" i="23"/>
  <c r="AG31" i="23"/>
  <c r="AF31" i="23"/>
  <c r="AD31" i="23"/>
  <c r="AC31" i="23"/>
  <c r="AE31" i="23"/>
  <c r="AB31" i="23"/>
  <c r="AA31" i="23"/>
  <c r="AO30" i="23"/>
  <c r="AN30" i="23"/>
  <c r="AM30" i="23"/>
  <c r="AL30" i="23"/>
  <c r="AK30" i="23"/>
  <c r="AJ30" i="23"/>
  <c r="AI30" i="23"/>
  <c r="AH30" i="23"/>
  <c r="AG30" i="23"/>
  <c r="AF30" i="23"/>
  <c r="AD30" i="23"/>
  <c r="AC30" i="23"/>
  <c r="AE30" i="23"/>
  <c r="AB30" i="23"/>
  <c r="AA30" i="23"/>
  <c r="AO29" i="23"/>
  <c r="AN29" i="23"/>
  <c r="AM29" i="23"/>
  <c r="AL29" i="23"/>
  <c r="AK29" i="23"/>
  <c r="AJ29" i="23"/>
  <c r="AI29" i="23"/>
  <c r="AH29" i="23"/>
  <c r="AG29" i="23"/>
  <c r="AF29" i="23"/>
  <c r="AD29" i="23"/>
  <c r="AC29" i="23"/>
  <c r="AE29" i="23"/>
  <c r="AB29" i="23"/>
  <c r="AA29" i="23"/>
  <c r="AO28" i="23"/>
  <c r="AN28" i="23"/>
  <c r="AM28" i="23"/>
  <c r="AL28" i="23"/>
  <c r="AK28" i="23"/>
  <c r="AJ28" i="23"/>
  <c r="AI28" i="23"/>
  <c r="AH28" i="23"/>
  <c r="AG28" i="23"/>
  <c r="AF28" i="23"/>
  <c r="AD28" i="23"/>
  <c r="AC28" i="23"/>
  <c r="AE28" i="23"/>
  <c r="AB28" i="23"/>
  <c r="AA28" i="23"/>
  <c r="AO27" i="23"/>
  <c r="AN27" i="23"/>
  <c r="AM27" i="23"/>
  <c r="AL27" i="23"/>
  <c r="AK27" i="23"/>
  <c r="AJ27" i="23"/>
  <c r="AI27" i="23"/>
  <c r="AH27" i="23"/>
  <c r="AG27" i="23"/>
  <c r="AF27" i="23"/>
  <c r="AD27" i="23"/>
  <c r="AC27" i="23"/>
  <c r="AE27" i="23"/>
  <c r="AB27" i="23"/>
  <c r="AA27" i="23"/>
  <c r="AO26" i="23"/>
  <c r="AN26" i="23"/>
  <c r="AM26" i="23"/>
  <c r="AL26" i="23"/>
  <c r="AK26" i="23"/>
  <c r="AJ26" i="23"/>
  <c r="AI26" i="23"/>
  <c r="AH26" i="23"/>
  <c r="AG26" i="23"/>
  <c r="AF26" i="23"/>
  <c r="AD26" i="23"/>
  <c r="AC26" i="23"/>
  <c r="AE26" i="23"/>
  <c r="AB26" i="23"/>
  <c r="AA26" i="23"/>
  <c r="AO25" i="23"/>
  <c r="AN25" i="23"/>
  <c r="AM25" i="23"/>
  <c r="AL25" i="23"/>
  <c r="AK25" i="23"/>
  <c r="AJ25" i="23"/>
  <c r="AI25" i="23"/>
  <c r="AH25" i="23"/>
  <c r="AG25" i="23"/>
  <c r="AF25" i="23"/>
  <c r="AD25" i="23"/>
  <c r="AC25" i="23"/>
  <c r="AE25" i="23"/>
  <c r="AB25" i="23"/>
  <c r="AA25" i="23"/>
  <c r="AO24" i="23"/>
  <c r="AN24" i="23"/>
  <c r="AM24" i="23"/>
  <c r="AL24" i="23"/>
  <c r="AK24" i="23"/>
  <c r="AJ24" i="23"/>
  <c r="AI24" i="23"/>
  <c r="AH24" i="23"/>
  <c r="AG24" i="23"/>
  <c r="AF24" i="23"/>
  <c r="AD24" i="23"/>
  <c r="AC24" i="23"/>
  <c r="AE24" i="23"/>
  <c r="AB24" i="23"/>
  <c r="AA24" i="23"/>
  <c r="AO23" i="23"/>
  <c r="AN23" i="23"/>
  <c r="AM23" i="23"/>
  <c r="AL23" i="23"/>
  <c r="AK23" i="23"/>
  <c r="AJ23" i="23"/>
  <c r="AI23" i="23"/>
  <c r="AH23" i="23"/>
  <c r="AG23" i="23"/>
  <c r="AF23" i="23"/>
  <c r="AD23" i="23"/>
  <c r="AC23" i="23"/>
  <c r="AE23" i="23"/>
  <c r="AB23" i="23"/>
  <c r="AA23" i="23"/>
  <c r="AO22" i="23"/>
  <c r="AN22" i="23"/>
  <c r="AM22" i="23"/>
  <c r="AL22" i="23"/>
  <c r="AK22" i="23"/>
  <c r="AJ22" i="23"/>
  <c r="AI22" i="23"/>
  <c r="AH22" i="23"/>
  <c r="AG22" i="23"/>
  <c r="AF22" i="23"/>
  <c r="AD22" i="23"/>
  <c r="AC22" i="23"/>
  <c r="AE22" i="23"/>
  <c r="AB22" i="23"/>
  <c r="AA22" i="23"/>
  <c r="AO21" i="23"/>
  <c r="AN21" i="23"/>
  <c r="AM21" i="23"/>
  <c r="AL21" i="23"/>
  <c r="AK21" i="23"/>
  <c r="AJ21" i="23"/>
  <c r="AI21" i="23"/>
  <c r="AH21" i="23"/>
  <c r="AG21" i="23"/>
  <c r="AF21" i="23"/>
  <c r="AD21" i="23"/>
  <c r="AC21" i="23"/>
  <c r="AE21" i="23"/>
  <c r="AB21" i="23"/>
  <c r="AA21" i="23"/>
  <c r="AO20" i="23"/>
  <c r="AN20" i="23"/>
  <c r="AM20" i="23"/>
  <c r="AL20" i="23"/>
  <c r="AK20" i="23"/>
  <c r="AJ20" i="23"/>
  <c r="AI20" i="23"/>
  <c r="AH20" i="23"/>
  <c r="AG20" i="23"/>
  <c r="AF20" i="23"/>
  <c r="AD20" i="23"/>
  <c r="AC20" i="23"/>
  <c r="AB20" i="23"/>
  <c r="AA20" i="23"/>
  <c r="AO19" i="23"/>
  <c r="AN19" i="23"/>
  <c r="AM19" i="23"/>
  <c r="AL19" i="23"/>
  <c r="AK19" i="23"/>
  <c r="AJ19" i="23"/>
  <c r="AI19" i="23"/>
  <c r="AH19" i="23"/>
  <c r="AG19" i="23"/>
  <c r="AF19" i="23"/>
  <c r="AD19" i="23"/>
  <c r="AC19" i="23"/>
  <c r="AB19" i="23"/>
  <c r="AA19" i="23"/>
  <c r="AO18" i="23"/>
  <c r="AN18" i="23"/>
  <c r="AM18" i="23"/>
  <c r="AL18" i="23"/>
  <c r="AK18" i="23"/>
  <c r="AJ18" i="23"/>
  <c r="AI18" i="23"/>
  <c r="AH18" i="23"/>
  <c r="AG18" i="23"/>
  <c r="AF18" i="23"/>
  <c r="AD18" i="23"/>
  <c r="AC18" i="23"/>
  <c r="AB18" i="23"/>
  <c r="AA18" i="23"/>
  <c r="AO17" i="23"/>
  <c r="AN17" i="23"/>
  <c r="AM17" i="23"/>
  <c r="AL17" i="23"/>
  <c r="AK17" i="23"/>
  <c r="AJ17" i="23"/>
  <c r="AI17" i="23"/>
  <c r="AH17" i="23"/>
  <c r="AG17" i="23"/>
  <c r="AF17" i="23"/>
  <c r="AD17" i="23"/>
  <c r="AC17" i="23"/>
  <c r="AB17" i="23"/>
  <c r="AA17" i="23"/>
  <c r="AO16" i="23"/>
  <c r="AN16" i="23"/>
  <c r="AM16" i="23"/>
  <c r="AL16" i="23"/>
  <c r="AK16" i="23"/>
  <c r="AJ16" i="23"/>
  <c r="AI16" i="23"/>
  <c r="AH16" i="23"/>
  <c r="AG16" i="23"/>
  <c r="AF16" i="23"/>
  <c r="AD16" i="23"/>
  <c r="AC16" i="23"/>
  <c r="AB16" i="23"/>
  <c r="AA16" i="23"/>
  <c r="AO15" i="23"/>
  <c r="AN15" i="23"/>
  <c r="AM15" i="23"/>
  <c r="AL15" i="23"/>
  <c r="AK15" i="23"/>
  <c r="AJ15" i="23"/>
  <c r="AI15" i="23"/>
  <c r="AH15" i="23"/>
  <c r="AG15" i="23"/>
  <c r="AF15" i="23"/>
  <c r="AD15" i="23"/>
  <c r="AC15" i="23"/>
  <c r="AB15" i="23"/>
  <c r="AA15" i="23"/>
  <c r="AO14" i="23"/>
  <c r="AN14" i="23"/>
  <c r="AM14" i="23"/>
  <c r="AL14" i="23"/>
  <c r="AK14" i="23"/>
  <c r="AJ14" i="23"/>
  <c r="AI14" i="23"/>
  <c r="AH14" i="23"/>
  <c r="AG14" i="23"/>
  <c r="AF14" i="23"/>
  <c r="AD14" i="23"/>
  <c r="AC14" i="23"/>
  <c r="AB14" i="23"/>
  <c r="AA14" i="23"/>
  <c r="AO13" i="23"/>
  <c r="AN13" i="23"/>
  <c r="AM13" i="23"/>
  <c r="AL13" i="23"/>
  <c r="AK13" i="23"/>
  <c r="AJ13" i="23"/>
  <c r="AI13" i="23"/>
  <c r="AH13" i="23"/>
  <c r="AG13" i="23"/>
  <c r="AF13" i="23"/>
  <c r="AD13" i="23"/>
  <c r="AC13" i="23"/>
  <c r="AB13" i="23"/>
  <c r="AA13" i="23"/>
  <c r="AO12" i="23"/>
  <c r="AN12" i="23"/>
  <c r="AM12" i="23"/>
  <c r="AL12" i="23"/>
  <c r="AK12" i="23"/>
  <c r="AJ12" i="23"/>
  <c r="AI12" i="23"/>
  <c r="AH12" i="23"/>
  <c r="AG12" i="23"/>
  <c r="AF12" i="23"/>
  <c r="AD12" i="23"/>
  <c r="AC12" i="23"/>
  <c r="AB12" i="23"/>
  <c r="AA12" i="23"/>
  <c r="AO11" i="23"/>
  <c r="AN11" i="23"/>
  <c r="AM11" i="23"/>
  <c r="AL11" i="23"/>
  <c r="AK11" i="23"/>
  <c r="AJ11" i="23"/>
  <c r="AI11" i="23"/>
  <c r="AH11" i="23"/>
  <c r="AG11" i="23"/>
  <c r="AF11" i="23"/>
  <c r="AD11" i="23"/>
  <c r="AC11" i="23"/>
  <c r="AB11" i="23"/>
  <c r="AA11" i="23"/>
  <c r="AO10" i="23"/>
  <c r="AO40" i="23"/>
  <c r="AN10" i="23"/>
  <c r="AM10" i="23"/>
  <c r="AL10" i="23"/>
  <c r="AK10" i="23"/>
  <c r="AK40" i="23"/>
  <c r="AJ10" i="23"/>
  <c r="AJ40" i="23"/>
  <c r="AI10" i="23"/>
  <c r="AH10" i="23"/>
  <c r="AG10" i="23"/>
  <c r="AG40" i="23"/>
  <c r="AF10" i="23"/>
  <c r="AF40" i="23"/>
  <c r="AD10" i="23"/>
  <c r="AC10" i="23"/>
  <c r="AB10" i="23"/>
  <c r="AB40" i="23"/>
  <c r="AA10" i="23"/>
  <c r="AA40" i="23"/>
  <c r="AE6" i="23"/>
  <c r="Z6" i="23"/>
  <c r="Z4" i="23"/>
  <c r="AO39" i="22"/>
  <c r="AN39" i="22"/>
  <c r="AM39" i="22"/>
  <c r="AL39" i="22"/>
  <c r="AK39" i="22"/>
  <c r="AJ39" i="22"/>
  <c r="AI39" i="22"/>
  <c r="AH39" i="22"/>
  <c r="AG39" i="22"/>
  <c r="AF39" i="22"/>
  <c r="AD39" i="22"/>
  <c r="AC39" i="22"/>
  <c r="AE39" i="22"/>
  <c r="AB39" i="22"/>
  <c r="AA39" i="22"/>
  <c r="AO38" i="22"/>
  <c r="AN38" i="22"/>
  <c r="AM38" i="22"/>
  <c r="AL38" i="22"/>
  <c r="AK38" i="22"/>
  <c r="AJ38" i="22"/>
  <c r="AI38" i="22"/>
  <c r="AH38" i="22"/>
  <c r="AG38" i="22"/>
  <c r="AF38" i="22"/>
  <c r="AD38" i="22"/>
  <c r="AC38" i="22"/>
  <c r="AB38" i="22"/>
  <c r="AA38" i="22"/>
  <c r="AO37" i="22"/>
  <c r="AN37" i="22"/>
  <c r="AM37" i="22"/>
  <c r="AL37" i="22"/>
  <c r="AK37" i="22"/>
  <c r="AJ37" i="22"/>
  <c r="AI37" i="22"/>
  <c r="AH37" i="22"/>
  <c r="AG37" i="22"/>
  <c r="AF37" i="22"/>
  <c r="AD37" i="22"/>
  <c r="AC37" i="22"/>
  <c r="AE37" i="22"/>
  <c r="AB37" i="22"/>
  <c r="AA37" i="22"/>
  <c r="AO36" i="22"/>
  <c r="AN36" i="22"/>
  <c r="AM36" i="22"/>
  <c r="AL36" i="22"/>
  <c r="AK36" i="22"/>
  <c r="AJ36" i="22"/>
  <c r="AI36" i="22"/>
  <c r="AH36" i="22"/>
  <c r="AG36" i="22"/>
  <c r="AF36" i="22"/>
  <c r="AD36" i="22"/>
  <c r="AC36" i="22"/>
  <c r="AB36" i="22"/>
  <c r="AA36" i="22"/>
  <c r="AO35" i="22"/>
  <c r="AN35" i="22"/>
  <c r="AM35" i="22"/>
  <c r="AL35" i="22"/>
  <c r="AK35" i="22"/>
  <c r="AJ35" i="22"/>
  <c r="AI35" i="22"/>
  <c r="AH35" i="22"/>
  <c r="AG35" i="22"/>
  <c r="AF35" i="22"/>
  <c r="AD35" i="22"/>
  <c r="AC35" i="22"/>
  <c r="AE35" i="22"/>
  <c r="AB35" i="22"/>
  <c r="AA35" i="22"/>
  <c r="AO34" i="22"/>
  <c r="AN34" i="22"/>
  <c r="AM34" i="22"/>
  <c r="AL34" i="22"/>
  <c r="AK34" i="22"/>
  <c r="AJ34" i="22"/>
  <c r="AI34" i="22"/>
  <c r="AH34" i="22"/>
  <c r="AG34" i="22"/>
  <c r="AF34" i="22"/>
  <c r="AD34" i="22"/>
  <c r="AC34" i="22"/>
  <c r="AB34" i="22"/>
  <c r="AA34" i="22"/>
  <c r="AO33" i="22"/>
  <c r="AN33" i="22"/>
  <c r="AM33" i="22"/>
  <c r="AL33" i="22"/>
  <c r="AK33" i="22"/>
  <c r="AJ33" i="22"/>
  <c r="AI33" i="22"/>
  <c r="AH33" i="22"/>
  <c r="AG33" i="22"/>
  <c r="AF33" i="22"/>
  <c r="AD33" i="22"/>
  <c r="AC33" i="22"/>
  <c r="AE33" i="22"/>
  <c r="AB33" i="22"/>
  <c r="AA33" i="22"/>
  <c r="AO32" i="22"/>
  <c r="AN32" i="22"/>
  <c r="AM32" i="22"/>
  <c r="AL32" i="22"/>
  <c r="AK32" i="22"/>
  <c r="AJ32" i="22"/>
  <c r="AI32" i="22"/>
  <c r="AH32" i="22"/>
  <c r="AG32" i="22"/>
  <c r="AF32" i="22"/>
  <c r="AD32" i="22"/>
  <c r="AC32" i="22"/>
  <c r="AB32" i="22"/>
  <c r="AA32" i="22"/>
  <c r="AO31" i="22"/>
  <c r="AN31" i="22"/>
  <c r="AM31" i="22"/>
  <c r="AL31" i="22"/>
  <c r="AK31" i="22"/>
  <c r="AJ31" i="22"/>
  <c r="AI31" i="22"/>
  <c r="AH31" i="22"/>
  <c r="AG31" i="22"/>
  <c r="AF31" i="22"/>
  <c r="AD31" i="22"/>
  <c r="AC31" i="22"/>
  <c r="AE31" i="22"/>
  <c r="AB31" i="22"/>
  <c r="AA31" i="22"/>
  <c r="AO30" i="22"/>
  <c r="AN30" i="22"/>
  <c r="AM30" i="22"/>
  <c r="AL30" i="22"/>
  <c r="AK30" i="22"/>
  <c r="AJ30" i="22"/>
  <c r="AI30" i="22"/>
  <c r="AH30" i="22"/>
  <c r="AG30" i="22"/>
  <c r="AF30" i="22"/>
  <c r="AD30" i="22"/>
  <c r="AC30" i="22"/>
  <c r="AB30" i="22"/>
  <c r="AA30" i="22"/>
  <c r="AO29" i="22"/>
  <c r="AN29" i="22"/>
  <c r="AM29" i="22"/>
  <c r="AL29" i="22"/>
  <c r="AK29" i="22"/>
  <c r="AJ29" i="22"/>
  <c r="AI29" i="22"/>
  <c r="AH29" i="22"/>
  <c r="AG29" i="22"/>
  <c r="AF29" i="22"/>
  <c r="AD29" i="22"/>
  <c r="AC29" i="22"/>
  <c r="AE29" i="22"/>
  <c r="AB29" i="22"/>
  <c r="AA29" i="22"/>
  <c r="AO28" i="22"/>
  <c r="AN28" i="22"/>
  <c r="AM28" i="22"/>
  <c r="AL28" i="22"/>
  <c r="AK28" i="22"/>
  <c r="AJ28" i="22"/>
  <c r="AI28" i="22"/>
  <c r="AH28" i="22"/>
  <c r="AG28" i="22"/>
  <c r="AF28" i="22"/>
  <c r="AD28" i="22"/>
  <c r="AC28" i="22"/>
  <c r="AB28" i="22"/>
  <c r="AA28" i="22"/>
  <c r="AO27" i="22"/>
  <c r="AN27" i="22"/>
  <c r="AM27" i="22"/>
  <c r="AL27" i="22"/>
  <c r="AK27" i="22"/>
  <c r="AJ27" i="22"/>
  <c r="AI27" i="22"/>
  <c r="AH27" i="22"/>
  <c r="AG27" i="22"/>
  <c r="AF27" i="22"/>
  <c r="AD27" i="22"/>
  <c r="AC27" i="22"/>
  <c r="AE27" i="22"/>
  <c r="AB27" i="22"/>
  <c r="AA27" i="22"/>
  <c r="AO26" i="22"/>
  <c r="AN26" i="22"/>
  <c r="AM26" i="22"/>
  <c r="AL26" i="22"/>
  <c r="AK26" i="22"/>
  <c r="AJ26" i="22"/>
  <c r="AI26" i="22"/>
  <c r="AH26" i="22"/>
  <c r="AG26" i="22"/>
  <c r="AF26" i="22"/>
  <c r="AD26" i="22"/>
  <c r="AC26" i="22"/>
  <c r="AB26" i="22"/>
  <c r="AA26" i="22"/>
  <c r="AO25" i="22"/>
  <c r="AN25" i="22"/>
  <c r="AM25" i="22"/>
  <c r="AL25" i="22"/>
  <c r="AK25" i="22"/>
  <c r="AJ25" i="22"/>
  <c r="AI25" i="22"/>
  <c r="AH25" i="22"/>
  <c r="AG25" i="22"/>
  <c r="AF25" i="22"/>
  <c r="AD25" i="22"/>
  <c r="AC25" i="22"/>
  <c r="AE25" i="22"/>
  <c r="AB25" i="22"/>
  <c r="AA25" i="22"/>
  <c r="AO24" i="22"/>
  <c r="AN24" i="22"/>
  <c r="AM24" i="22"/>
  <c r="AL24" i="22"/>
  <c r="AK24" i="22"/>
  <c r="AJ24" i="22"/>
  <c r="AI24" i="22"/>
  <c r="AH24" i="22"/>
  <c r="AG24" i="22"/>
  <c r="AF24" i="22"/>
  <c r="AD24" i="22"/>
  <c r="AC24" i="22"/>
  <c r="AB24" i="22"/>
  <c r="AA24" i="22"/>
  <c r="AO23" i="22"/>
  <c r="AN23" i="22"/>
  <c r="AM23" i="22"/>
  <c r="AL23" i="22"/>
  <c r="AK23" i="22"/>
  <c r="AJ23" i="22"/>
  <c r="AI23" i="22"/>
  <c r="AH23" i="22"/>
  <c r="AG23" i="22"/>
  <c r="AF23" i="22"/>
  <c r="AD23" i="22"/>
  <c r="AC23" i="22"/>
  <c r="AE23" i="22"/>
  <c r="AB23" i="22"/>
  <c r="AA23" i="22"/>
  <c r="AO22" i="22"/>
  <c r="AN22" i="22"/>
  <c r="AM22" i="22"/>
  <c r="AL22" i="22"/>
  <c r="AK22" i="22"/>
  <c r="AJ22" i="22"/>
  <c r="AI22" i="22"/>
  <c r="AH22" i="22"/>
  <c r="AG22" i="22"/>
  <c r="AF22" i="22"/>
  <c r="AD22" i="22"/>
  <c r="AC22" i="22"/>
  <c r="AB22" i="22"/>
  <c r="AA22" i="22"/>
  <c r="AO21" i="22"/>
  <c r="AN21" i="22"/>
  <c r="AM21" i="22"/>
  <c r="AL21" i="22"/>
  <c r="AK21" i="22"/>
  <c r="AJ21" i="22"/>
  <c r="AI21" i="22"/>
  <c r="AH21" i="22"/>
  <c r="AG21" i="22"/>
  <c r="AF21" i="22"/>
  <c r="AD21" i="22"/>
  <c r="AC21" i="22"/>
  <c r="AE21" i="22"/>
  <c r="AB21" i="22"/>
  <c r="AA21" i="22"/>
  <c r="AO20" i="22"/>
  <c r="AN20" i="22"/>
  <c r="AM20" i="22"/>
  <c r="AL20" i="22"/>
  <c r="AK20" i="22"/>
  <c r="AJ20" i="22"/>
  <c r="AI20" i="22"/>
  <c r="AH20" i="22"/>
  <c r="AG20" i="22"/>
  <c r="AF20" i="22"/>
  <c r="AD20" i="22"/>
  <c r="AC20" i="22"/>
  <c r="AB20" i="22"/>
  <c r="AA20" i="22"/>
  <c r="AO19" i="22"/>
  <c r="AN19" i="22"/>
  <c r="AM19" i="22"/>
  <c r="AL19" i="22"/>
  <c r="AK19" i="22"/>
  <c r="AJ19" i="22"/>
  <c r="AI19" i="22"/>
  <c r="AH19" i="22"/>
  <c r="AG19" i="22"/>
  <c r="AF19" i="22"/>
  <c r="AD19" i="22"/>
  <c r="AC19" i="22"/>
  <c r="AE19" i="22"/>
  <c r="AB19" i="22"/>
  <c r="AA19" i="22"/>
  <c r="AO18" i="22"/>
  <c r="AN18" i="22"/>
  <c r="AM18" i="22"/>
  <c r="AL18" i="22"/>
  <c r="AK18" i="22"/>
  <c r="AJ18" i="22"/>
  <c r="AI18" i="22"/>
  <c r="AH18" i="22"/>
  <c r="AG18" i="22"/>
  <c r="AF18" i="22"/>
  <c r="AD18" i="22"/>
  <c r="AC18" i="22"/>
  <c r="AB18" i="22"/>
  <c r="AA18" i="22"/>
  <c r="AO17" i="22"/>
  <c r="AN17" i="22"/>
  <c r="AM17" i="22"/>
  <c r="AL17" i="22"/>
  <c r="AK17" i="22"/>
  <c r="AJ17" i="22"/>
  <c r="AI17" i="22"/>
  <c r="AH17" i="22"/>
  <c r="AG17" i="22"/>
  <c r="AF17" i="22"/>
  <c r="AD17" i="22"/>
  <c r="AC17" i="22"/>
  <c r="AE17" i="22"/>
  <c r="AB17" i="22"/>
  <c r="AA17" i="22"/>
  <c r="AO16" i="22"/>
  <c r="AN16" i="22"/>
  <c r="AM16" i="22"/>
  <c r="AL16" i="22"/>
  <c r="AK16" i="22"/>
  <c r="AJ16" i="22"/>
  <c r="AI16" i="22"/>
  <c r="AH16" i="22"/>
  <c r="AG16" i="22"/>
  <c r="AF16" i="22"/>
  <c r="AD16" i="22"/>
  <c r="AC16" i="22"/>
  <c r="AB16" i="22"/>
  <c r="AA16" i="22"/>
  <c r="AO15" i="22"/>
  <c r="AN15" i="22"/>
  <c r="AM15" i="22"/>
  <c r="AL15" i="22"/>
  <c r="AK15" i="22"/>
  <c r="AJ15" i="22"/>
  <c r="AI15" i="22"/>
  <c r="AH15" i="22"/>
  <c r="AG15" i="22"/>
  <c r="AF15" i="22"/>
  <c r="AD15" i="22"/>
  <c r="AC15" i="22"/>
  <c r="AE15" i="22"/>
  <c r="AB15" i="22"/>
  <c r="AA15" i="22"/>
  <c r="AO14" i="22"/>
  <c r="AN14" i="22"/>
  <c r="AM14" i="22"/>
  <c r="AL14" i="22"/>
  <c r="AK14" i="22"/>
  <c r="AJ14" i="22"/>
  <c r="AI14" i="22"/>
  <c r="AH14" i="22"/>
  <c r="AG14" i="22"/>
  <c r="AF14" i="22"/>
  <c r="AD14" i="22"/>
  <c r="AC14" i="22"/>
  <c r="AB14" i="22"/>
  <c r="AA14" i="22"/>
  <c r="AO13" i="22"/>
  <c r="AN13" i="22"/>
  <c r="AM13" i="22"/>
  <c r="AL13" i="22"/>
  <c r="AK13" i="22"/>
  <c r="AJ13" i="22"/>
  <c r="AI13" i="22"/>
  <c r="AH13" i="22"/>
  <c r="AG13" i="22"/>
  <c r="AF13" i="22"/>
  <c r="AD13" i="22"/>
  <c r="AC13" i="22"/>
  <c r="AE13" i="22"/>
  <c r="AB13" i="22"/>
  <c r="AA13" i="22"/>
  <c r="AO12" i="22"/>
  <c r="AN12" i="22"/>
  <c r="AM12" i="22"/>
  <c r="AL12" i="22"/>
  <c r="AK12" i="22"/>
  <c r="AJ12" i="22"/>
  <c r="AI12" i="22"/>
  <c r="AH12" i="22"/>
  <c r="AG12" i="22"/>
  <c r="AF12" i="22"/>
  <c r="AD12" i="22"/>
  <c r="AC12" i="22"/>
  <c r="AB12" i="22"/>
  <c r="AA12" i="22"/>
  <c r="AO11" i="22"/>
  <c r="AN11" i="22"/>
  <c r="AM11" i="22"/>
  <c r="AL11" i="22"/>
  <c r="AK11" i="22"/>
  <c r="AJ11" i="22"/>
  <c r="AI11" i="22"/>
  <c r="AH11" i="22"/>
  <c r="AG11" i="22"/>
  <c r="AF11" i="22"/>
  <c r="AD11" i="22"/>
  <c r="AC11" i="22"/>
  <c r="AE11" i="22"/>
  <c r="AB11" i="22"/>
  <c r="AA11" i="22"/>
  <c r="AO10" i="22"/>
  <c r="AN10" i="22"/>
  <c r="AN40" i="22"/>
  <c r="AM10" i="22"/>
  <c r="AM40" i="22"/>
  <c r="AL10" i="22"/>
  <c r="AK10" i="22"/>
  <c r="AJ10" i="22"/>
  <c r="AJ40" i="22"/>
  <c r="AI10" i="22"/>
  <c r="AI40" i="22"/>
  <c r="AH10" i="22"/>
  <c r="AG10" i="22"/>
  <c r="AF10" i="22"/>
  <c r="AF40" i="22"/>
  <c r="AD10" i="22"/>
  <c r="AD40" i="22"/>
  <c r="AC10" i="22"/>
  <c r="AB10" i="22"/>
  <c r="AA10" i="22"/>
  <c r="AA40" i="22"/>
  <c r="AE6" i="22"/>
  <c r="Z6" i="22"/>
  <c r="Z4" i="22"/>
  <c r="AO39" i="21"/>
  <c r="AN39" i="21"/>
  <c r="Q39" i="27"/>
  <c r="AM39" i="21"/>
  <c r="AL39" i="21"/>
  <c r="AK39" i="21"/>
  <c r="AJ39" i="21"/>
  <c r="M39" i="27"/>
  <c r="AI39" i="21"/>
  <c r="AH39" i="21"/>
  <c r="AG39" i="21"/>
  <c r="AF39" i="21"/>
  <c r="I39" i="27"/>
  <c r="AD39" i="21"/>
  <c r="AC39" i="21"/>
  <c r="AE39" i="21"/>
  <c r="AB39" i="21"/>
  <c r="AA39" i="21"/>
  <c r="D39" i="27"/>
  <c r="AO38" i="21"/>
  <c r="AN38" i="21"/>
  <c r="AM38" i="21"/>
  <c r="AL38" i="21"/>
  <c r="O38" i="27"/>
  <c r="AK38" i="21"/>
  <c r="AJ38" i="21"/>
  <c r="AI38" i="21"/>
  <c r="AH38" i="21"/>
  <c r="K38" i="27"/>
  <c r="AG38" i="21"/>
  <c r="AF38" i="21"/>
  <c r="AD38" i="21"/>
  <c r="AC38" i="21"/>
  <c r="AE38" i="21"/>
  <c r="AB38" i="21"/>
  <c r="AA38" i="21"/>
  <c r="AO37" i="21"/>
  <c r="AN37" i="21"/>
  <c r="Q37" i="27"/>
  <c r="AM37" i="21"/>
  <c r="AL37" i="21"/>
  <c r="AK37" i="21"/>
  <c r="AJ37" i="21"/>
  <c r="M37" i="27"/>
  <c r="AI37" i="21"/>
  <c r="AH37" i="21"/>
  <c r="AG37" i="21"/>
  <c r="AF37" i="21"/>
  <c r="I37" i="27"/>
  <c r="AD37" i="21"/>
  <c r="AC37" i="21"/>
  <c r="AE37" i="21"/>
  <c r="AB37" i="21"/>
  <c r="AA37" i="21"/>
  <c r="D37" i="27"/>
  <c r="AO36" i="21"/>
  <c r="AN36" i="21"/>
  <c r="AM36" i="21"/>
  <c r="AL36" i="21"/>
  <c r="O36" i="27"/>
  <c r="AK36" i="21"/>
  <c r="AJ36" i="21"/>
  <c r="AI36" i="21"/>
  <c r="AH36" i="21"/>
  <c r="K36" i="27"/>
  <c r="AG36" i="21"/>
  <c r="AF36" i="21"/>
  <c r="AD36" i="21"/>
  <c r="AC36" i="21"/>
  <c r="AE36" i="21"/>
  <c r="AB36" i="21"/>
  <c r="AA36" i="21"/>
  <c r="AO35" i="21"/>
  <c r="AN35" i="21"/>
  <c r="Q35" i="27"/>
  <c r="AM35" i="21"/>
  <c r="AL35" i="21"/>
  <c r="AK35" i="21"/>
  <c r="AJ35" i="21"/>
  <c r="M35" i="27"/>
  <c r="AI35" i="21"/>
  <c r="AH35" i="21"/>
  <c r="AG35" i="21"/>
  <c r="AF35" i="21"/>
  <c r="I35" i="27"/>
  <c r="AD35" i="21"/>
  <c r="AC35" i="21"/>
  <c r="AE35" i="21"/>
  <c r="AB35" i="21"/>
  <c r="AA35" i="21"/>
  <c r="D35" i="27"/>
  <c r="AO34" i="21"/>
  <c r="AN34" i="21"/>
  <c r="AM34" i="21"/>
  <c r="AL34" i="21"/>
  <c r="O34" i="27"/>
  <c r="AK34" i="21"/>
  <c r="AJ34" i="21"/>
  <c r="AI34" i="21"/>
  <c r="AH34" i="21"/>
  <c r="K34" i="27"/>
  <c r="AG34" i="21"/>
  <c r="AF34" i="21"/>
  <c r="AD34" i="21"/>
  <c r="AC34" i="21"/>
  <c r="AB34" i="21"/>
  <c r="AA34" i="21"/>
  <c r="AO33" i="21"/>
  <c r="AN33" i="21"/>
  <c r="Q33" i="27"/>
  <c r="AM33" i="21"/>
  <c r="AL33" i="21"/>
  <c r="AK33" i="21"/>
  <c r="AJ33" i="21"/>
  <c r="M33" i="27"/>
  <c r="AI33" i="21"/>
  <c r="AH33" i="21"/>
  <c r="AG33" i="21"/>
  <c r="AF33" i="21"/>
  <c r="I33" i="27"/>
  <c r="AD33" i="21"/>
  <c r="AC33" i="21"/>
  <c r="AB33" i="21"/>
  <c r="AA33" i="21"/>
  <c r="D33" i="27"/>
  <c r="AO32" i="21"/>
  <c r="AN32" i="21"/>
  <c r="AM32" i="21"/>
  <c r="AL32" i="21"/>
  <c r="O32" i="27"/>
  <c r="AK32" i="21"/>
  <c r="AJ32" i="21"/>
  <c r="AI32" i="21"/>
  <c r="AH32" i="21"/>
  <c r="K32" i="27"/>
  <c r="AG32" i="21"/>
  <c r="AF32" i="21"/>
  <c r="AD32" i="21"/>
  <c r="AC32" i="21"/>
  <c r="AB32" i="21"/>
  <c r="AA32" i="21"/>
  <c r="AO31" i="21"/>
  <c r="AN31" i="21"/>
  <c r="Q31" i="27"/>
  <c r="AM31" i="21"/>
  <c r="AL31" i="21"/>
  <c r="AK31" i="21"/>
  <c r="AJ31" i="21"/>
  <c r="M31" i="27"/>
  <c r="AI31" i="21"/>
  <c r="AH31" i="21"/>
  <c r="AG31" i="21"/>
  <c r="AF31" i="21"/>
  <c r="I31" i="27"/>
  <c r="AD31" i="21"/>
  <c r="AC31" i="21"/>
  <c r="AB31" i="21"/>
  <c r="AA31" i="21"/>
  <c r="D31" i="27"/>
  <c r="AO30" i="21"/>
  <c r="AN30" i="21"/>
  <c r="AM30" i="21"/>
  <c r="AL30" i="21"/>
  <c r="O30" i="27"/>
  <c r="AK30" i="21"/>
  <c r="AJ30" i="21"/>
  <c r="AI30" i="21"/>
  <c r="AH30" i="21"/>
  <c r="K30" i="27"/>
  <c r="AG30" i="21"/>
  <c r="AF30" i="21"/>
  <c r="AD30" i="21"/>
  <c r="AC30" i="21"/>
  <c r="AB30" i="21"/>
  <c r="AA30" i="21"/>
  <c r="AO29" i="21"/>
  <c r="AN29" i="21"/>
  <c r="Q29" i="27"/>
  <c r="AM29" i="21"/>
  <c r="AL29" i="21"/>
  <c r="AK29" i="21"/>
  <c r="AJ29" i="21"/>
  <c r="M29" i="27"/>
  <c r="AI29" i="21"/>
  <c r="AH29" i="21"/>
  <c r="AG29" i="21"/>
  <c r="AF29" i="21"/>
  <c r="I29" i="27"/>
  <c r="AD29" i="21"/>
  <c r="AC29" i="21"/>
  <c r="AB29" i="21"/>
  <c r="AA29" i="21"/>
  <c r="D29" i="27"/>
  <c r="AO28" i="21"/>
  <c r="AN28" i="21"/>
  <c r="AM28" i="21"/>
  <c r="AL28" i="21"/>
  <c r="O28" i="27"/>
  <c r="AK28" i="21"/>
  <c r="AJ28" i="21"/>
  <c r="AI28" i="21"/>
  <c r="AH28" i="21"/>
  <c r="K28" i="27"/>
  <c r="AG28" i="21"/>
  <c r="AF28" i="21"/>
  <c r="AD28" i="21"/>
  <c r="AC28" i="21"/>
  <c r="AB28" i="21"/>
  <c r="AA28" i="21"/>
  <c r="AO27" i="21"/>
  <c r="AN27" i="21"/>
  <c r="Q27" i="27"/>
  <c r="AM27" i="21"/>
  <c r="AL27" i="21"/>
  <c r="AK27" i="21"/>
  <c r="AJ27" i="21"/>
  <c r="M27" i="27"/>
  <c r="AI27" i="21"/>
  <c r="AH27" i="21"/>
  <c r="AG27" i="21"/>
  <c r="AF27" i="21"/>
  <c r="I27" i="27"/>
  <c r="AD27" i="21"/>
  <c r="AC27" i="21"/>
  <c r="AB27" i="21"/>
  <c r="AA27" i="21"/>
  <c r="D27" i="27"/>
  <c r="AO26" i="21"/>
  <c r="AN26" i="21"/>
  <c r="AM26" i="21"/>
  <c r="AL26" i="21"/>
  <c r="O26" i="27"/>
  <c r="AK26" i="21"/>
  <c r="AJ26" i="21"/>
  <c r="AI26" i="21"/>
  <c r="AH26" i="21"/>
  <c r="K26" i="27"/>
  <c r="AG26" i="21"/>
  <c r="AF26" i="21"/>
  <c r="AD26" i="21"/>
  <c r="AC26" i="21"/>
  <c r="AB26" i="21"/>
  <c r="AA26" i="21"/>
  <c r="AO25" i="21"/>
  <c r="AN25" i="21"/>
  <c r="Q25" i="27"/>
  <c r="AM25" i="21"/>
  <c r="AL25" i="21"/>
  <c r="AK25" i="21"/>
  <c r="AJ25" i="21"/>
  <c r="M25" i="27"/>
  <c r="AI25" i="21"/>
  <c r="AH25" i="21"/>
  <c r="AG25" i="21"/>
  <c r="AF25" i="21"/>
  <c r="I25" i="27"/>
  <c r="AD25" i="21"/>
  <c r="AC25" i="21"/>
  <c r="AB25" i="21"/>
  <c r="AA25" i="21"/>
  <c r="D25" i="27"/>
  <c r="AO24" i="21"/>
  <c r="AN24" i="21"/>
  <c r="AM24" i="21"/>
  <c r="AL24" i="21"/>
  <c r="O24" i="27"/>
  <c r="AK24" i="21"/>
  <c r="AJ24" i="21"/>
  <c r="AI24" i="21"/>
  <c r="AH24" i="21"/>
  <c r="K24" i="27"/>
  <c r="AG24" i="21"/>
  <c r="AF24" i="21"/>
  <c r="AD24" i="21"/>
  <c r="AC24" i="21"/>
  <c r="AB24" i="21"/>
  <c r="AA24" i="21"/>
  <c r="AO23" i="21"/>
  <c r="AN23" i="21"/>
  <c r="Q23" i="27"/>
  <c r="AM23" i="21"/>
  <c r="AL23" i="21"/>
  <c r="AK23" i="21"/>
  <c r="AJ23" i="21"/>
  <c r="M23" i="27"/>
  <c r="AI23" i="21"/>
  <c r="AH23" i="21"/>
  <c r="AG23" i="21"/>
  <c r="AF23" i="21"/>
  <c r="I23" i="27"/>
  <c r="AD23" i="21"/>
  <c r="AC23" i="21"/>
  <c r="AB23" i="21"/>
  <c r="AA23" i="21"/>
  <c r="D23" i="27"/>
  <c r="AO22" i="21"/>
  <c r="AN22" i="21"/>
  <c r="AM22" i="21"/>
  <c r="AL22" i="21"/>
  <c r="O22" i="27"/>
  <c r="AK22" i="21"/>
  <c r="AJ22" i="21"/>
  <c r="AI22" i="21"/>
  <c r="AH22" i="21"/>
  <c r="K22" i="27"/>
  <c r="AG22" i="21"/>
  <c r="AF22" i="21"/>
  <c r="AD22" i="21"/>
  <c r="AC22" i="21"/>
  <c r="AB22" i="21"/>
  <c r="AA22" i="21"/>
  <c r="AO21" i="21"/>
  <c r="AN21" i="21"/>
  <c r="Q21" i="27"/>
  <c r="AM21" i="21"/>
  <c r="AL21" i="21"/>
  <c r="AK21" i="21"/>
  <c r="AJ21" i="21"/>
  <c r="M21" i="27"/>
  <c r="AI21" i="21"/>
  <c r="AH21" i="21"/>
  <c r="AG21" i="21"/>
  <c r="AF21" i="21"/>
  <c r="I21" i="27"/>
  <c r="AD21" i="21"/>
  <c r="AC21" i="21"/>
  <c r="AB21" i="21"/>
  <c r="AA21" i="21"/>
  <c r="D21" i="27"/>
  <c r="AO20" i="21"/>
  <c r="AN20" i="21"/>
  <c r="AM20" i="21"/>
  <c r="AL20" i="21"/>
  <c r="O20" i="27"/>
  <c r="AK20" i="21"/>
  <c r="AJ20" i="21"/>
  <c r="AI20" i="21"/>
  <c r="AH20" i="21"/>
  <c r="K20" i="27"/>
  <c r="AG20" i="21"/>
  <c r="AF20" i="21"/>
  <c r="AD20" i="21"/>
  <c r="AC20" i="21"/>
  <c r="AB20" i="21"/>
  <c r="AA20" i="21"/>
  <c r="AO19" i="21"/>
  <c r="AN19" i="21"/>
  <c r="Q19" i="27"/>
  <c r="AM19" i="21"/>
  <c r="AL19" i="21"/>
  <c r="AK19" i="21"/>
  <c r="AJ19" i="21"/>
  <c r="M19" i="27"/>
  <c r="AI19" i="21"/>
  <c r="AH19" i="21"/>
  <c r="AG19" i="21"/>
  <c r="AF19" i="21"/>
  <c r="I19" i="27"/>
  <c r="AD19" i="21"/>
  <c r="AC19" i="21"/>
  <c r="AB19" i="21"/>
  <c r="AA19" i="21"/>
  <c r="D19" i="27"/>
  <c r="AO18" i="21"/>
  <c r="AN18" i="21"/>
  <c r="AM18" i="21"/>
  <c r="AL18" i="21"/>
  <c r="O18" i="27"/>
  <c r="AK18" i="21"/>
  <c r="AJ18" i="21"/>
  <c r="AI18" i="21"/>
  <c r="AH18" i="21"/>
  <c r="K18" i="27"/>
  <c r="AG18" i="21"/>
  <c r="AF18" i="21"/>
  <c r="AD18" i="21"/>
  <c r="AC18" i="21"/>
  <c r="AB18" i="21"/>
  <c r="AA18" i="21"/>
  <c r="AO17" i="21"/>
  <c r="AN17" i="21"/>
  <c r="Q17" i="27"/>
  <c r="AM17" i="21"/>
  <c r="AL17" i="21"/>
  <c r="AK17" i="21"/>
  <c r="AJ17" i="21"/>
  <c r="M17" i="27"/>
  <c r="AI17" i="21"/>
  <c r="AH17" i="21"/>
  <c r="AG17" i="21"/>
  <c r="AF17" i="21"/>
  <c r="I17" i="27"/>
  <c r="AD17" i="21"/>
  <c r="AC17" i="21"/>
  <c r="AB17" i="21"/>
  <c r="AA17" i="21"/>
  <c r="D17" i="27"/>
  <c r="AO16" i="21"/>
  <c r="AN16" i="21"/>
  <c r="AM16" i="21"/>
  <c r="AL16" i="21"/>
  <c r="O16" i="27"/>
  <c r="AK16" i="21"/>
  <c r="AJ16" i="21"/>
  <c r="AI16" i="21"/>
  <c r="AH16" i="21"/>
  <c r="K16" i="27"/>
  <c r="AG16" i="21"/>
  <c r="AF16" i="21"/>
  <c r="AD16" i="21"/>
  <c r="AC16" i="21"/>
  <c r="AB16" i="21"/>
  <c r="AA16" i="21"/>
  <c r="AO15" i="21"/>
  <c r="AN15" i="21"/>
  <c r="Q15" i="27"/>
  <c r="AM15" i="21"/>
  <c r="AL15" i="21"/>
  <c r="AK15" i="21"/>
  <c r="AJ15" i="21"/>
  <c r="M15" i="27"/>
  <c r="AI15" i="21"/>
  <c r="AH15" i="21"/>
  <c r="AG15" i="21"/>
  <c r="AF15" i="21"/>
  <c r="I15" i="27"/>
  <c r="AD15" i="21"/>
  <c r="AC15" i="21"/>
  <c r="AB15" i="21"/>
  <c r="AA15" i="21"/>
  <c r="D15" i="27"/>
  <c r="AO14" i="21"/>
  <c r="AN14" i="21"/>
  <c r="AM14" i="21"/>
  <c r="AL14" i="21"/>
  <c r="O14" i="27"/>
  <c r="AK14" i="21"/>
  <c r="AJ14" i="21"/>
  <c r="AI14" i="21"/>
  <c r="AH14" i="21"/>
  <c r="K14" i="27"/>
  <c r="AG14" i="21"/>
  <c r="AF14" i="21"/>
  <c r="AD14" i="21"/>
  <c r="AC14" i="21"/>
  <c r="AB14" i="21"/>
  <c r="AA14" i="21"/>
  <c r="AO13" i="21"/>
  <c r="AN13" i="21"/>
  <c r="Q13" i="27"/>
  <c r="AM13" i="21"/>
  <c r="AL13" i="21"/>
  <c r="AK13" i="21"/>
  <c r="AJ13" i="21"/>
  <c r="M13" i="27"/>
  <c r="AI13" i="21"/>
  <c r="AH13" i="21"/>
  <c r="AG13" i="21"/>
  <c r="AF13" i="21"/>
  <c r="I13" i="27"/>
  <c r="AD13" i="21"/>
  <c r="AC13" i="21"/>
  <c r="AB13" i="21"/>
  <c r="AA13" i="21"/>
  <c r="D13" i="27"/>
  <c r="AO12" i="21"/>
  <c r="AN12" i="21"/>
  <c r="AM12" i="21"/>
  <c r="AL12" i="21"/>
  <c r="O12" i="27"/>
  <c r="AK12" i="21"/>
  <c r="AJ12" i="21"/>
  <c r="AI12" i="21"/>
  <c r="AH12" i="21"/>
  <c r="K12" i="27"/>
  <c r="AG12" i="21"/>
  <c r="AF12" i="21"/>
  <c r="AD12" i="21"/>
  <c r="AC12" i="21"/>
  <c r="AB12" i="21"/>
  <c r="AA12" i="21"/>
  <c r="AO11" i="21"/>
  <c r="AN11" i="21"/>
  <c r="Q11" i="27"/>
  <c r="AM11" i="21"/>
  <c r="AL11" i="21"/>
  <c r="AK11" i="21"/>
  <c r="AJ11" i="21"/>
  <c r="M11" i="27"/>
  <c r="AI11" i="21"/>
  <c r="AH11" i="21"/>
  <c r="AG11" i="21"/>
  <c r="AF11" i="21"/>
  <c r="I11" i="27"/>
  <c r="AD11" i="21"/>
  <c r="AC11" i="21"/>
  <c r="AB11" i="21"/>
  <c r="AA11" i="21"/>
  <c r="D11" i="27"/>
  <c r="AO10" i="21"/>
  <c r="AN10" i="21"/>
  <c r="AM10" i="21"/>
  <c r="AL10" i="21"/>
  <c r="AK10" i="21"/>
  <c r="AJ10" i="21"/>
  <c r="AI10" i="21"/>
  <c r="AH10" i="21"/>
  <c r="AG10" i="21"/>
  <c r="AF10" i="21"/>
  <c r="AD10" i="21"/>
  <c r="AC10" i="21"/>
  <c r="AB10" i="21"/>
  <c r="AA10" i="21"/>
  <c r="Z6" i="21"/>
  <c r="Z4" i="21"/>
  <c r="AO39" i="20"/>
  <c r="AN39" i="20"/>
  <c r="AM39" i="20"/>
  <c r="AL39" i="20"/>
  <c r="AK39" i="20"/>
  <c r="AJ39" i="20"/>
  <c r="AI39" i="20"/>
  <c r="AH39" i="20"/>
  <c r="AG39" i="20"/>
  <c r="AF39" i="20"/>
  <c r="AD39" i="20"/>
  <c r="AC39" i="20"/>
  <c r="AB39" i="20"/>
  <c r="AA39" i="20"/>
  <c r="AO38" i="20"/>
  <c r="AN38" i="20"/>
  <c r="AM38" i="20"/>
  <c r="AL38" i="20"/>
  <c r="AK38" i="20"/>
  <c r="AJ38" i="20"/>
  <c r="AI38" i="20"/>
  <c r="AH38" i="20"/>
  <c r="AG38" i="20"/>
  <c r="AF38" i="20"/>
  <c r="AD38" i="20"/>
  <c r="AC38" i="20"/>
  <c r="AB38" i="20"/>
  <c r="AA38" i="20"/>
  <c r="AO37" i="20"/>
  <c r="AN37" i="20"/>
  <c r="AM37" i="20"/>
  <c r="AL37" i="20"/>
  <c r="AK37" i="20"/>
  <c r="AJ37" i="20"/>
  <c r="AI37" i="20"/>
  <c r="AH37" i="20"/>
  <c r="AG37" i="20"/>
  <c r="AF37" i="20"/>
  <c r="AD37" i="20"/>
  <c r="AC37" i="20"/>
  <c r="AB37" i="20"/>
  <c r="AA37" i="20"/>
  <c r="AO36" i="20"/>
  <c r="AN36" i="20"/>
  <c r="AM36" i="20"/>
  <c r="AL36" i="20"/>
  <c r="AK36" i="20"/>
  <c r="AJ36" i="20"/>
  <c r="AI36" i="20"/>
  <c r="AH36" i="20"/>
  <c r="AG36" i="20"/>
  <c r="AF36" i="20"/>
  <c r="AD36" i="20"/>
  <c r="AC36" i="20"/>
  <c r="AB36" i="20"/>
  <c r="AA36" i="20"/>
  <c r="AO35" i="20"/>
  <c r="AN35" i="20"/>
  <c r="AM35" i="20"/>
  <c r="AL35" i="20"/>
  <c r="AK35" i="20"/>
  <c r="AJ35" i="20"/>
  <c r="AI35" i="20"/>
  <c r="AH35" i="20"/>
  <c r="AG35" i="20"/>
  <c r="AF35" i="20"/>
  <c r="AD35" i="20"/>
  <c r="AC35" i="20"/>
  <c r="AB35" i="20"/>
  <c r="AA35" i="20"/>
  <c r="AO34" i="20"/>
  <c r="AN34" i="20"/>
  <c r="AM34" i="20"/>
  <c r="AL34" i="20"/>
  <c r="AK34" i="20"/>
  <c r="AJ34" i="20"/>
  <c r="AI34" i="20"/>
  <c r="AH34" i="20"/>
  <c r="AG34" i="20"/>
  <c r="AF34" i="20"/>
  <c r="AD34" i="20"/>
  <c r="AC34" i="20"/>
  <c r="AB34" i="20"/>
  <c r="AA34" i="20"/>
  <c r="AO33" i="20"/>
  <c r="AN33" i="20"/>
  <c r="AM33" i="20"/>
  <c r="AL33" i="20"/>
  <c r="AK33" i="20"/>
  <c r="AJ33" i="20"/>
  <c r="AI33" i="20"/>
  <c r="AH33" i="20"/>
  <c r="AG33" i="20"/>
  <c r="AF33" i="20"/>
  <c r="AD33" i="20"/>
  <c r="AC33" i="20"/>
  <c r="AB33" i="20"/>
  <c r="AA33" i="20"/>
  <c r="AO32" i="20"/>
  <c r="AN32" i="20"/>
  <c r="AM32" i="20"/>
  <c r="AL32" i="20"/>
  <c r="AK32" i="20"/>
  <c r="AJ32" i="20"/>
  <c r="AI32" i="20"/>
  <c r="AH32" i="20"/>
  <c r="AG32" i="20"/>
  <c r="AF32" i="20"/>
  <c r="AD32" i="20"/>
  <c r="AC32" i="20"/>
  <c r="AB32" i="20"/>
  <c r="AA32" i="20"/>
  <c r="AO31" i="20"/>
  <c r="AN31" i="20"/>
  <c r="AM31" i="20"/>
  <c r="AL31" i="20"/>
  <c r="AK31" i="20"/>
  <c r="AJ31" i="20"/>
  <c r="AI31" i="20"/>
  <c r="AH31" i="20"/>
  <c r="AG31" i="20"/>
  <c r="AF31" i="20"/>
  <c r="AD31" i="20"/>
  <c r="AC31" i="20"/>
  <c r="AB31" i="20"/>
  <c r="AA31" i="20"/>
  <c r="AO30" i="20"/>
  <c r="AN30" i="20"/>
  <c r="AM30" i="20"/>
  <c r="AL30" i="20"/>
  <c r="AK30" i="20"/>
  <c r="AJ30" i="20"/>
  <c r="AI30" i="20"/>
  <c r="AH30" i="20"/>
  <c r="AG30" i="20"/>
  <c r="AF30" i="20"/>
  <c r="AD30" i="20"/>
  <c r="AC30" i="20"/>
  <c r="AB30" i="20"/>
  <c r="AA30" i="20"/>
  <c r="AO29" i="20"/>
  <c r="AN29" i="20"/>
  <c r="AM29" i="20"/>
  <c r="AL29" i="20"/>
  <c r="AK29" i="20"/>
  <c r="AJ29" i="20"/>
  <c r="AI29" i="20"/>
  <c r="AH29" i="20"/>
  <c r="AG29" i="20"/>
  <c r="AF29" i="20"/>
  <c r="AD29" i="20"/>
  <c r="AC29" i="20"/>
  <c r="AB29" i="20"/>
  <c r="AA29" i="20"/>
  <c r="AO28" i="20"/>
  <c r="AN28" i="20"/>
  <c r="AM28" i="20"/>
  <c r="AL28" i="20"/>
  <c r="AK28" i="20"/>
  <c r="AJ28" i="20"/>
  <c r="AI28" i="20"/>
  <c r="AH28" i="20"/>
  <c r="AG28" i="20"/>
  <c r="AF28" i="20"/>
  <c r="AD28" i="20"/>
  <c r="AC28" i="20"/>
  <c r="AB28" i="20"/>
  <c r="AA28" i="20"/>
  <c r="AO27" i="20"/>
  <c r="AN27" i="20"/>
  <c r="AM27" i="20"/>
  <c r="AL27" i="20"/>
  <c r="AK27" i="20"/>
  <c r="AJ27" i="20"/>
  <c r="AI27" i="20"/>
  <c r="AH27" i="20"/>
  <c r="AG27" i="20"/>
  <c r="AF27" i="20"/>
  <c r="AD27" i="20"/>
  <c r="AC27" i="20"/>
  <c r="AB27" i="20"/>
  <c r="AA27" i="20"/>
  <c r="AO26" i="20"/>
  <c r="AN26" i="20"/>
  <c r="AM26" i="20"/>
  <c r="AL26" i="20"/>
  <c r="AK26" i="20"/>
  <c r="AJ26" i="20"/>
  <c r="AI26" i="20"/>
  <c r="AH26" i="20"/>
  <c r="AG26" i="20"/>
  <c r="AF26" i="20"/>
  <c r="AD26" i="20"/>
  <c r="AC26" i="20"/>
  <c r="AB26" i="20"/>
  <c r="AA26" i="20"/>
  <c r="AO25" i="20"/>
  <c r="AN25" i="20"/>
  <c r="AM25" i="20"/>
  <c r="AL25" i="20"/>
  <c r="AK25" i="20"/>
  <c r="AJ25" i="20"/>
  <c r="AI25" i="20"/>
  <c r="AH25" i="20"/>
  <c r="AG25" i="20"/>
  <c r="AF25" i="20"/>
  <c r="AD25" i="20"/>
  <c r="AC25" i="20"/>
  <c r="AB25" i="20"/>
  <c r="AA25" i="20"/>
  <c r="AO24" i="20"/>
  <c r="AN24" i="20"/>
  <c r="AM24" i="20"/>
  <c r="AL24" i="20"/>
  <c r="AK24" i="20"/>
  <c r="AJ24" i="20"/>
  <c r="AI24" i="20"/>
  <c r="AH24" i="20"/>
  <c r="AG24" i="20"/>
  <c r="AF24" i="20"/>
  <c r="AD24" i="20"/>
  <c r="AC24" i="20"/>
  <c r="AB24" i="20"/>
  <c r="AA24" i="20"/>
  <c r="AO23" i="20"/>
  <c r="AN23" i="20"/>
  <c r="AM23" i="20"/>
  <c r="AL23" i="20"/>
  <c r="AK23" i="20"/>
  <c r="AJ23" i="20"/>
  <c r="AI23" i="20"/>
  <c r="AH23" i="20"/>
  <c r="AG23" i="20"/>
  <c r="AF23" i="20"/>
  <c r="AD23" i="20"/>
  <c r="AC23" i="20"/>
  <c r="AB23" i="20"/>
  <c r="AA23" i="20"/>
  <c r="AO22" i="20"/>
  <c r="AN22" i="20"/>
  <c r="AM22" i="20"/>
  <c r="AL22" i="20"/>
  <c r="AK22" i="20"/>
  <c r="AJ22" i="20"/>
  <c r="AI22" i="20"/>
  <c r="AH22" i="20"/>
  <c r="AG22" i="20"/>
  <c r="AF22" i="20"/>
  <c r="AD22" i="20"/>
  <c r="AC22" i="20"/>
  <c r="AB22" i="20"/>
  <c r="AA22" i="20"/>
  <c r="AO21" i="20"/>
  <c r="AN21" i="20"/>
  <c r="AM21" i="20"/>
  <c r="AL21" i="20"/>
  <c r="AK21" i="20"/>
  <c r="AJ21" i="20"/>
  <c r="AI21" i="20"/>
  <c r="AH21" i="20"/>
  <c r="AG21" i="20"/>
  <c r="AF21" i="20"/>
  <c r="AD21" i="20"/>
  <c r="AC21" i="20"/>
  <c r="AB21" i="20"/>
  <c r="AA21" i="20"/>
  <c r="AO20" i="20"/>
  <c r="AN20" i="20"/>
  <c r="AM20" i="20"/>
  <c r="AL20" i="20"/>
  <c r="AK20" i="20"/>
  <c r="AJ20" i="20"/>
  <c r="AI20" i="20"/>
  <c r="AH20" i="20"/>
  <c r="AG20" i="20"/>
  <c r="AF20" i="20"/>
  <c r="AD20" i="20"/>
  <c r="AC20" i="20"/>
  <c r="AB20" i="20"/>
  <c r="AA20" i="20"/>
  <c r="AO19" i="20"/>
  <c r="AN19" i="20"/>
  <c r="AM19" i="20"/>
  <c r="AL19" i="20"/>
  <c r="AK19" i="20"/>
  <c r="AJ19" i="20"/>
  <c r="AI19" i="20"/>
  <c r="AH19" i="20"/>
  <c r="AG19" i="20"/>
  <c r="AF19" i="20"/>
  <c r="AD19" i="20"/>
  <c r="AC19" i="20"/>
  <c r="AB19" i="20"/>
  <c r="AA19" i="20"/>
  <c r="AO18" i="20"/>
  <c r="AN18" i="20"/>
  <c r="AM18" i="20"/>
  <c r="AL18" i="20"/>
  <c r="AK18" i="20"/>
  <c r="AJ18" i="20"/>
  <c r="AI18" i="20"/>
  <c r="AH18" i="20"/>
  <c r="AG18" i="20"/>
  <c r="AF18" i="20"/>
  <c r="AD18" i="20"/>
  <c r="AC18" i="20"/>
  <c r="AB18" i="20"/>
  <c r="AA18" i="20"/>
  <c r="AO17" i="20"/>
  <c r="AN17" i="20"/>
  <c r="AM17" i="20"/>
  <c r="AL17" i="20"/>
  <c r="AK17" i="20"/>
  <c r="AJ17" i="20"/>
  <c r="AI17" i="20"/>
  <c r="AH17" i="20"/>
  <c r="AG17" i="20"/>
  <c r="AF17" i="20"/>
  <c r="AD17" i="20"/>
  <c r="AC17" i="20"/>
  <c r="AB17" i="20"/>
  <c r="AA17" i="20"/>
  <c r="AO16" i="20"/>
  <c r="AN16" i="20"/>
  <c r="AM16" i="20"/>
  <c r="AL16" i="20"/>
  <c r="AK16" i="20"/>
  <c r="AJ16" i="20"/>
  <c r="AI16" i="20"/>
  <c r="AH16" i="20"/>
  <c r="AG16" i="20"/>
  <c r="AF16" i="20"/>
  <c r="AD16" i="20"/>
  <c r="AC16" i="20"/>
  <c r="AB16" i="20"/>
  <c r="AA16" i="20"/>
  <c r="AO15" i="20"/>
  <c r="AN15" i="20"/>
  <c r="AM15" i="20"/>
  <c r="AL15" i="20"/>
  <c r="AK15" i="20"/>
  <c r="AJ15" i="20"/>
  <c r="AI15" i="20"/>
  <c r="AH15" i="20"/>
  <c r="AG15" i="20"/>
  <c r="AF15" i="20"/>
  <c r="AD15" i="20"/>
  <c r="AC15" i="20"/>
  <c r="AB15" i="20"/>
  <c r="AA15" i="20"/>
  <c r="AO14" i="20"/>
  <c r="AN14" i="20"/>
  <c r="AM14" i="20"/>
  <c r="AL14" i="20"/>
  <c r="AK14" i="20"/>
  <c r="AJ14" i="20"/>
  <c r="AI14" i="20"/>
  <c r="AH14" i="20"/>
  <c r="AG14" i="20"/>
  <c r="AF14" i="20"/>
  <c r="AD14" i="20"/>
  <c r="AC14" i="20"/>
  <c r="AB14" i="20"/>
  <c r="AA14" i="20"/>
  <c r="AO13" i="20"/>
  <c r="AN13" i="20"/>
  <c r="AM13" i="20"/>
  <c r="AL13" i="20"/>
  <c r="AK13" i="20"/>
  <c r="AJ13" i="20"/>
  <c r="AI13" i="20"/>
  <c r="AH13" i="20"/>
  <c r="AG13" i="20"/>
  <c r="AF13" i="20"/>
  <c r="AD13" i="20"/>
  <c r="AC13" i="20"/>
  <c r="AB13" i="20"/>
  <c r="AA13" i="20"/>
  <c r="AO12" i="20"/>
  <c r="AN12" i="20"/>
  <c r="AM12" i="20"/>
  <c r="AL12" i="20"/>
  <c r="AK12" i="20"/>
  <c r="AJ12" i="20"/>
  <c r="AI12" i="20"/>
  <c r="AH12" i="20"/>
  <c r="AG12" i="20"/>
  <c r="AF12" i="20"/>
  <c r="AD12" i="20"/>
  <c r="AC12" i="20"/>
  <c r="AB12" i="20"/>
  <c r="AA12" i="20"/>
  <c r="AO11" i="20"/>
  <c r="AN11" i="20"/>
  <c r="AM11" i="20"/>
  <c r="AL11" i="20"/>
  <c r="AK11" i="20"/>
  <c r="AJ11" i="20"/>
  <c r="AI11" i="20"/>
  <c r="AH11" i="20"/>
  <c r="AG11" i="20"/>
  <c r="AF11" i="20"/>
  <c r="AD11" i="20"/>
  <c r="AC11" i="20"/>
  <c r="AB11" i="20"/>
  <c r="AA11" i="20"/>
  <c r="AO10" i="20"/>
  <c r="AO40" i="20"/>
  <c r="AN10" i="20"/>
  <c r="AM10" i="20"/>
  <c r="AL10" i="20"/>
  <c r="AL40" i="20"/>
  <c r="AK10" i="20"/>
  <c r="AK40" i="20"/>
  <c r="AJ10" i="20"/>
  <c r="AI10" i="20"/>
  <c r="AH10" i="20"/>
  <c r="AG10" i="20"/>
  <c r="AG40" i="20"/>
  <c r="AF10" i="20"/>
  <c r="AD10" i="20"/>
  <c r="AC10" i="20"/>
  <c r="AC40" i="20"/>
  <c r="AB10" i="20"/>
  <c r="AB40" i="20"/>
  <c r="AA10" i="20"/>
  <c r="AE6" i="20"/>
  <c r="Z6" i="20"/>
  <c r="Z4" i="20"/>
  <c r="AO39" i="19"/>
  <c r="AN39" i="19"/>
  <c r="AM39" i="19"/>
  <c r="AL39" i="19"/>
  <c r="AK39" i="19"/>
  <c r="AJ39" i="19"/>
  <c r="AI39" i="19"/>
  <c r="AH39" i="19"/>
  <c r="AG39" i="19"/>
  <c r="AF39" i="19"/>
  <c r="AD39" i="19"/>
  <c r="AC39" i="19"/>
  <c r="AE39" i="19"/>
  <c r="AB39" i="19"/>
  <c r="AA39" i="19"/>
  <c r="AO38" i="19"/>
  <c r="AN38" i="19"/>
  <c r="AM38" i="19"/>
  <c r="AL38" i="19"/>
  <c r="AK38" i="19"/>
  <c r="AJ38" i="19"/>
  <c r="AI38" i="19"/>
  <c r="AH38" i="19"/>
  <c r="AG38" i="19"/>
  <c r="AF38" i="19"/>
  <c r="AD38" i="19"/>
  <c r="AC38" i="19"/>
  <c r="AE38" i="19"/>
  <c r="AB38" i="19"/>
  <c r="AA38" i="19"/>
  <c r="AO37" i="19"/>
  <c r="AN37" i="19"/>
  <c r="AM37" i="19"/>
  <c r="AL37" i="19"/>
  <c r="AK37" i="19"/>
  <c r="AJ37" i="19"/>
  <c r="AI37" i="19"/>
  <c r="AH37" i="19"/>
  <c r="AG37" i="19"/>
  <c r="AF37" i="19"/>
  <c r="AD37" i="19"/>
  <c r="AC37" i="19"/>
  <c r="AE37" i="19"/>
  <c r="AB37" i="19"/>
  <c r="AA37" i="19"/>
  <c r="AO36" i="19"/>
  <c r="AN36" i="19"/>
  <c r="AM36" i="19"/>
  <c r="AL36" i="19"/>
  <c r="AK36" i="19"/>
  <c r="AJ36" i="19"/>
  <c r="AI36" i="19"/>
  <c r="AH36" i="19"/>
  <c r="AG36" i="19"/>
  <c r="AF36" i="19"/>
  <c r="AD36" i="19"/>
  <c r="AC36" i="19"/>
  <c r="AE36" i="19"/>
  <c r="AB36" i="19"/>
  <c r="AA36" i="19"/>
  <c r="AO35" i="19"/>
  <c r="AN35" i="19"/>
  <c r="AM35" i="19"/>
  <c r="AL35" i="19"/>
  <c r="AK35" i="19"/>
  <c r="AJ35" i="19"/>
  <c r="AI35" i="19"/>
  <c r="AH35" i="19"/>
  <c r="AG35" i="19"/>
  <c r="AF35" i="19"/>
  <c r="AD35" i="19"/>
  <c r="AC35" i="19"/>
  <c r="AE35" i="19"/>
  <c r="AB35" i="19"/>
  <c r="AA35" i="19"/>
  <c r="AO34" i="19"/>
  <c r="AN34" i="19"/>
  <c r="AM34" i="19"/>
  <c r="AL34" i="19"/>
  <c r="AK34" i="19"/>
  <c r="AJ34" i="19"/>
  <c r="AI34" i="19"/>
  <c r="AH34" i="19"/>
  <c r="AG34" i="19"/>
  <c r="AF34" i="19"/>
  <c r="AD34" i="19"/>
  <c r="AC34" i="19"/>
  <c r="AE34" i="19"/>
  <c r="AB34" i="19"/>
  <c r="AA34" i="19"/>
  <c r="AO33" i="19"/>
  <c r="AN33" i="19"/>
  <c r="AM33" i="19"/>
  <c r="AL33" i="19"/>
  <c r="AK33" i="19"/>
  <c r="AJ33" i="19"/>
  <c r="AI33" i="19"/>
  <c r="AH33" i="19"/>
  <c r="AG33" i="19"/>
  <c r="AF33" i="19"/>
  <c r="AD33" i="19"/>
  <c r="AC33" i="19"/>
  <c r="AE33" i="19"/>
  <c r="AB33" i="19"/>
  <c r="AA33" i="19"/>
  <c r="AO32" i="19"/>
  <c r="AN32" i="19"/>
  <c r="AM32" i="19"/>
  <c r="AL32" i="19"/>
  <c r="AK32" i="19"/>
  <c r="AJ32" i="19"/>
  <c r="AI32" i="19"/>
  <c r="AH32" i="19"/>
  <c r="AG32" i="19"/>
  <c r="AF32" i="19"/>
  <c r="AD32" i="19"/>
  <c r="AC32" i="19"/>
  <c r="AE32" i="19"/>
  <c r="AB32" i="19"/>
  <c r="AA32" i="19"/>
  <c r="AO31" i="19"/>
  <c r="AN31" i="19"/>
  <c r="AM31" i="19"/>
  <c r="AL31" i="19"/>
  <c r="AK31" i="19"/>
  <c r="AJ31" i="19"/>
  <c r="AI31" i="19"/>
  <c r="AH31" i="19"/>
  <c r="AG31" i="19"/>
  <c r="AF31" i="19"/>
  <c r="AD31" i="19"/>
  <c r="AC31" i="19"/>
  <c r="AE31" i="19"/>
  <c r="AB31" i="19"/>
  <c r="AA31" i="19"/>
  <c r="AO30" i="19"/>
  <c r="AN30" i="19"/>
  <c r="AM30" i="19"/>
  <c r="AL30" i="19"/>
  <c r="AK30" i="19"/>
  <c r="AJ30" i="19"/>
  <c r="AI30" i="19"/>
  <c r="AH30" i="19"/>
  <c r="AG30" i="19"/>
  <c r="AF30" i="19"/>
  <c r="AD30" i="19"/>
  <c r="AC30" i="19"/>
  <c r="AE30" i="19"/>
  <c r="AB30" i="19"/>
  <c r="AA30" i="19"/>
  <c r="AO29" i="19"/>
  <c r="AN29" i="19"/>
  <c r="AM29" i="19"/>
  <c r="AL29" i="19"/>
  <c r="AK29" i="19"/>
  <c r="AJ29" i="19"/>
  <c r="AI29" i="19"/>
  <c r="AH29" i="19"/>
  <c r="AG29" i="19"/>
  <c r="AF29" i="19"/>
  <c r="AD29" i="19"/>
  <c r="AC29" i="19"/>
  <c r="AE29" i="19"/>
  <c r="AB29" i="19"/>
  <c r="AA29" i="19"/>
  <c r="AO28" i="19"/>
  <c r="AN28" i="19"/>
  <c r="AM28" i="19"/>
  <c r="AL28" i="19"/>
  <c r="AK28" i="19"/>
  <c r="AJ28" i="19"/>
  <c r="AI28" i="19"/>
  <c r="AH28" i="19"/>
  <c r="AG28" i="19"/>
  <c r="AF28" i="19"/>
  <c r="AD28" i="19"/>
  <c r="AC28" i="19"/>
  <c r="AE28" i="19"/>
  <c r="AB28" i="19"/>
  <c r="AA28" i="19"/>
  <c r="AO27" i="19"/>
  <c r="AN27" i="19"/>
  <c r="AM27" i="19"/>
  <c r="AL27" i="19"/>
  <c r="AK27" i="19"/>
  <c r="AJ27" i="19"/>
  <c r="AI27" i="19"/>
  <c r="AH27" i="19"/>
  <c r="AG27" i="19"/>
  <c r="AF27" i="19"/>
  <c r="AD27" i="19"/>
  <c r="AC27" i="19"/>
  <c r="AE27" i="19"/>
  <c r="AB27" i="19"/>
  <c r="AA27" i="19"/>
  <c r="AO26" i="19"/>
  <c r="AN26" i="19"/>
  <c r="AM26" i="19"/>
  <c r="AL26" i="19"/>
  <c r="AK26" i="19"/>
  <c r="AJ26" i="19"/>
  <c r="AI26" i="19"/>
  <c r="AH26" i="19"/>
  <c r="AG26" i="19"/>
  <c r="AF26" i="19"/>
  <c r="AD26" i="19"/>
  <c r="AC26" i="19"/>
  <c r="AE26" i="19"/>
  <c r="AB26" i="19"/>
  <c r="AA26" i="19"/>
  <c r="AO25" i="19"/>
  <c r="AN25" i="19"/>
  <c r="AM25" i="19"/>
  <c r="AL25" i="19"/>
  <c r="AK25" i="19"/>
  <c r="AJ25" i="19"/>
  <c r="AI25" i="19"/>
  <c r="AH25" i="19"/>
  <c r="AG25" i="19"/>
  <c r="AF25" i="19"/>
  <c r="AD25" i="19"/>
  <c r="AC25" i="19"/>
  <c r="AE25" i="19"/>
  <c r="AB25" i="19"/>
  <c r="AA25" i="19"/>
  <c r="AO24" i="19"/>
  <c r="AN24" i="19"/>
  <c r="AM24" i="19"/>
  <c r="AL24" i="19"/>
  <c r="AK24" i="19"/>
  <c r="AJ24" i="19"/>
  <c r="AI24" i="19"/>
  <c r="AH24" i="19"/>
  <c r="AG24" i="19"/>
  <c r="AF24" i="19"/>
  <c r="AD24" i="19"/>
  <c r="AC24" i="19"/>
  <c r="AE24" i="19"/>
  <c r="AB24" i="19"/>
  <c r="AA24" i="19"/>
  <c r="AO23" i="19"/>
  <c r="AN23" i="19"/>
  <c r="AM23" i="19"/>
  <c r="AL23" i="19"/>
  <c r="AK23" i="19"/>
  <c r="AJ23" i="19"/>
  <c r="AI23" i="19"/>
  <c r="AH23" i="19"/>
  <c r="AG23" i="19"/>
  <c r="AF23" i="19"/>
  <c r="AD23" i="19"/>
  <c r="AC23" i="19"/>
  <c r="AE23" i="19"/>
  <c r="AB23" i="19"/>
  <c r="AA23" i="19"/>
  <c r="AO22" i="19"/>
  <c r="AN22" i="19"/>
  <c r="AM22" i="19"/>
  <c r="AL22" i="19"/>
  <c r="AK22" i="19"/>
  <c r="AJ22" i="19"/>
  <c r="AI22" i="19"/>
  <c r="AH22" i="19"/>
  <c r="AG22" i="19"/>
  <c r="AF22" i="19"/>
  <c r="AD22" i="19"/>
  <c r="AC22" i="19"/>
  <c r="AE22" i="19"/>
  <c r="AB22" i="19"/>
  <c r="AA22" i="19"/>
  <c r="AO21" i="19"/>
  <c r="AN21" i="19"/>
  <c r="AM21" i="19"/>
  <c r="AL21" i="19"/>
  <c r="AK21" i="19"/>
  <c r="AJ21" i="19"/>
  <c r="AI21" i="19"/>
  <c r="AH21" i="19"/>
  <c r="AG21" i="19"/>
  <c r="AF21" i="19"/>
  <c r="AD21" i="19"/>
  <c r="AC21" i="19"/>
  <c r="AE21" i="19"/>
  <c r="AB21" i="19"/>
  <c r="AA21" i="19"/>
  <c r="AO20" i="19"/>
  <c r="AN20" i="19"/>
  <c r="AM20" i="19"/>
  <c r="AL20" i="19"/>
  <c r="AK20" i="19"/>
  <c r="AJ20" i="19"/>
  <c r="AI20" i="19"/>
  <c r="AH20" i="19"/>
  <c r="AG20" i="19"/>
  <c r="AF20" i="19"/>
  <c r="AD20" i="19"/>
  <c r="AC20" i="19"/>
  <c r="AE20" i="19"/>
  <c r="AB20" i="19"/>
  <c r="AA20" i="19"/>
  <c r="AO19" i="19"/>
  <c r="AN19" i="19"/>
  <c r="AM19" i="19"/>
  <c r="AL19" i="19"/>
  <c r="AK19" i="19"/>
  <c r="AJ19" i="19"/>
  <c r="AI19" i="19"/>
  <c r="AH19" i="19"/>
  <c r="AG19" i="19"/>
  <c r="AF19" i="19"/>
  <c r="AD19" i="19"/>
  <c r="AC19" i="19"/>
  <c r="AE19" i="19"/>
  <c r="AB19" i="19"/>
  <c r="AA19" i="19"/>
  <c r="AO18" i="19"/>
  <c r="AN18" i="19"/>
  <c r="AM18" i="19"/>
  <c r="AL18" i="19"/>
  <c r="AK18" i="19"/>
  <c r="AJ18" i="19"/>
  <c r="AI18" i="19"/>
  <c r="AH18" i="19"/>
  <c r="AG18" i="19"/>
  <c r="AF18" i="19"/>
  <c r="AD18" i="19"/>
  <c r="AC18" i="19"/>
  <c r="AE18" i="19"/>
  <c r="AB18" i="19"/>
  <c r="AA18" i="19"/>
  <c r="AO17" i="19"/>
  <c r="AN17" i="19"/>
  <c r="AM17" i="19"/>
  <c r="AL17" i="19"/>
  <c r="AK17" i="19"/>
  <c r="AJ17" i="19"/>
  <c r="AI17" i="19"/>
  <c r="AH17" i="19"/>
  <c r="AG17" i="19"/>
  <c r="AF17" i="19"/>
  <c r="AD17" i="19"/>
  <c r="AC17" i="19"/>
  <c r="AE17" i="19"/>
  <c r="AB17" i="19"/>
  <c r="AA17" i="19"/>
  <c r="AO16" i="19"/>
  <c r="AN16" i="19"/>
  <c r="AM16" i="19"/>
  <c r="AL16" i="19"/>
  <c r="AK16" i="19"/>
  <c r="AJ16" i="19"/>
  <c r="AI16" i="19"/>
  <c r="AH16" i="19"/>
  <c r="AG16" i="19"/>
  <c r="AF16" i="19"/>
  <c r="AD16" i="19"/>
  <c r="AC16" i="19"/>
  <c r="AE16" i="19"/>
  <c r="AB16" i="19"/>
  <c r="AA16" i="19"/>
  <c r="AO15" i="19"/>
  <c r="AN15" i="19"/>
  <c r="AM15" i="19"/>
  <c r="AL15" i="19"/>
  <c r="AK15" i="19"/>
  <c r="AJ15" i="19"/>
  <c r="AI15" i="19"/>
  <c r="AH15" i="19"/>
  <c r="AG15" i="19"/>
  <c r="AF15" i="19"/>
  <c r="AD15" i="19"/>
  <c r="AC15" i="19"/>
  <c r="AE15" i="19"/>
  <c r="AB15" i="19"/>
  <c r="AA15" i="19"/>
  <c r="AO14" i="19"/>
  <c r="AN14" i="19"/>
  <c r="AM14" i="19"/>
  <c r="AL14" i="19"/>
  <c r="AK14" i="19"/>
  <c r="AJ14" i="19"/>
  <c r="AI14" i="19"/>
  <c r="AH14" i="19"/>
  <c r="AG14" i="19"/>
  <c r="AF14" i="19"/>
  <c r="AD14" i="19"/>
  <c r="AC14" i="19"/>
  <c r="AE14" i="19"/>
  <c r="AB14" i="19"/>
  <c r="AA14" i="19"/>
  <c r="AO13" i="19"/>
  <c r="AN13" i="19"/>
  <c r="AM13" i="19"/>
  <c r="AL13" i="19"/>
  <c r="AK13" i="19"/>
  <c r="AJ13" i="19"/>
  <c r="AI13" i="19"/>
  <c r="AH13" i="19"/>
  <c r="AG13" i="19"/>
  <c r="AF13" i="19"/>
  <c r="AD13" i="19"/>
  <c r="AC13" i="19"/>
  <c r="AE13" i="19"/>
  <c r="AB13" i="19"/>
  <c r="AA13" i="19"/>
  <c r="AO12" i="19"/>
  <c r="AN12" i="19"/>
  <c r="AM12" i="19"/>
  <c r="AL12" i="19"/>
  <c r="AK12" i="19"/>
  <c r="AJ12" i="19"/>
  <c r="AI12" i="19"/>
  <c r="AH12" i="19"/>
  <c r="AG12" i="19"/>
  <c r="AF12" i="19"/>
  <c r="AD12" i="19"/>
  <c r="AC12" i="19"/>
  <c r="AE12" i="19"/>
  <c r="AB12" i="19"/>
  <c r="AA12" i="19"/>
  <c r="AO11" i="19"/>
  <c r="AN11" i="19"/>
  <c r="AM11" i="19"/>
  <c r="AL11" i="19"/>
  <c r="AK11" i="19"/>
  <c r="AJ11" i="19"/>
  <c r="AI11" i="19"/>
  <c r="AH11" i="19"/>
  <c r="AG11" i="19"/>
  <c r="AF11" i="19"/>
  <c r="AD11" i="19"/>
  <c r="AC11" i="19"/>
  <c r="AE11" i="19"/>
  <c r="AB11" i="19"/>
  <c r="AA11" i="19"/>
  <c r="AO10" i="19"/>
  <c r="AO40" i="19"/>
  <c r="AN10" i="19"/>
  <c r="AN40" i="19"/>
  <c r="AM10" i="19"/>
  <c r="AL10" i="19"/>
  <c r="AK10" i="19"/>
  <c r="AK40" i="19"/>
  <c r="AJ10" i="19"/>
  <c r="AJ40" i="19"/>
  <c r="AI10" i="19"/>
  <c r="AH10" i="19"/>
  <c r="AG10" i="19"/>
  <c r="AG40" i="19"/>
  <c r="AF10" i="19"/>
  <c r="AF40" i="19"/>
  <c r="AD10" i="19"/>
  <c r="AC10" i="19"/>
  <c r="AB10" i="19"/>
  <c r="AB40" i="19"/>
  <c r="AA10" i="19"/>
  <c r="AA40" i="19"/>
  <c r="AE6" i="19"/>
  <c r="Z6" i="19"/>
  <c r="Z4" i="19"/>
  <c r="AO39" i="18"/>
  <c r="R39" i="26"/>
  <c r="AN39" i="18"/>
  <c r="AM39" i="18"/>
  <c r="AL39" i="18"/>
  <c r="AK39" i="18"/>
  <c r="N39" i="26"/>
  <c r="AJ39" i="18"/>
  <c r="AI39" i="18"/>
  <c r="AH39" i="18"/>
  <c r="AG39" i="18"/>
  <c r="J39" i="26"/>
  <c r="AF39" i="18"/>
  <c r="AD39" i="18"/>
  <c r="AC39" i="18"/>
  <c r="AB39" i="18"/>
  <c r="E39" i="26"/>
  <c r="AA39" i="18"/>
  <c r="AO38" i="18"/>
  <c r="AN38" i="18"/>
  <c r="AM38" i="18"/>
  <c r="P38" i="26"/>
  <c r="AL38" i="18"/>
  <c r="AK38" i="18"/>
  <c r="AJ38" i="18"/>
  <c r="AI38" i="18"/>
  <c r="L38" i="26"/>
  <c r="AH38" i="18"/>
  <c r="AG38" i="18"/>
  <c r="AF38" i="18"/>
  <c r="AD38" i="18"/>
  <c r="G38" i="26"/>
  <c r="AC38" i="18"/>
  <c r="AB38" i="18"/>
  <c r="AA38" i="18"/>
  <c r="AO37" i="18"/>
  <c r="R37" i="26"/>
  <c r="AN37" i="18"/>
  <c r="AM37" i="18"/>
  <c r="AL37" i="18"/>
  <c r="AK37" i="18"/>
  <c r="N37" i="26"/>
  <c r="AJ37" i="18"/>
  <c r="AI37" i="18"/>
  <c r="AH37" i="18"/>
  <c r="AG37" i="18"/>
  <c r="J37" i="26"/>
  <c r="AF37" i="18"/>
  <c r="AD37" i="18"/>
  <c r="AC37" i="18"/>
  <c r="AB37" i="18"/>
  <c r="E37" i="26"/>
  <c r="AA37" i="18"/>
  <c r="AO36" i="18"/>
  <c r="AN36" i="18"/>
  <c r="AM36" i="18"/>
  <c r="P36" i="26"/>
  <c r="AL36" i="18"/>
  <c r="AK36" i="18"/>
  <c r="AJ36" i="18"/>
  <c r="AI36" i="18"/>
  <c r="L36" i="26"/>
  <c r="AH36" i="18"/>
  <c r="AG36" i="18"/>
  <c r="AF36" i="18"/>
  <c r="AD36" i="18"/>
  <c r="G36" i="26"/>
  <c r="AC36" i="18"/>
  <c r="AB36" i="18"/>
  <c r="AA36" i="18"/>
  <c r="AO35" i="18"/>
  <c r="R35" i="26"/>
  <c r="AN35" i="18"/>
  <c r="AM35" i="18"/>
  <c r="AL35" i="18"/>
  <c r="AK35" i="18"/>
  <c r="N35" i="26"/>
  <c r="AJ35" i="18"/>
  <c r="AI35" i="18"/>
  <c r="AH35" i="18"/>
  <c r="AG35" i="18"/>
  <c r="J35" i="26"/>
  <c r="AF35" i="18"/>
  <c r="AD35" i="18"/>
  <c r="AC35" i="18"/>
  <c r="AB35" i="18"/>
  <c r="E35" i="26"/>
  <c r="AA35" i="18"/>
  <c r="AO34" i="18"/>
  <c r="AN34" i="18"/>
  <c r="AM34" i="18"/>
  <c r="P34" i="26"/>
  <c r="AL34" i="18"/>
  <c r="AK34" i="18"/>
  <c r="AJ34" i="18"/>
  <c r="AI34" i="18"/>
  <c r="L34" i="26"/>
  <c r="AH34" i="18"/>
  <c r="AG34" i="18"/>
  <c r="AF34" i="18"/>
  <c r="AD34" i="18"/>
  <c r="G34" i="26"/>
  <c r="AC34" i="18"/>
  <c r="AB34" i="18"/>
  <c r="AA34" i="18"/>
  <c r="AO33" i="18"/>
  <c r="R33" i="26"/>
  <c r="AN33" i="18"/>
  <c r="AM33" i="18"/>
  <c r="AL33" i="18"/>
  <c r="AK33" i="18"/>
  <c r="N33" i="26"/>
  <c r="AJ33" i="18"/>
  <c r="AI33" i="18"/>
  <c r="AH33" i="18"/>
  <c r="AG33" i="18"/>
  <c r="J33" i="26"/>
  <c r="AF33" i="18"/>
  <c r="AD33" i="18"/>
  <c r="AC33" i="18"/>
  <c r="AB33" i="18"/>
  <c r="E33" i="26"/>
  <c r="AA33" i="18"/>
  <c r="AO32" i="18"/>
  <c r="AN32" i="18"/>
  <c r="AM32" i="18"/>
  <c r="P32" i="26"/>
  <c r="AL32" i="18"/>
  <c r="AK32" i="18"/>
  <c r="AJ32" i="18"/>
  <c r="AI32" i="18"/>
  <c r="L32" i="26"/>
  <c r="AH32" i="18"/>
  <c r="AG32" i="18"/>
  <c r="AF32" i="18"/>
  <c r="AD32" i="18"/>
  <c r="G32" i="26"/>
  <c r="AC32" i="18"/>
  <c r="AB32" i="18"/>
  <c r="AA32" i="18"/>
  <c r="AO31" i="18"/>
  <c r="R31" i="26"/>
  <c r="AN31" i="18"/>
  <c r="AM31" i="18"/>
  <c r="AL31" i="18"/>
  <c r="AK31" i="18"/>
  <c r="N31" i="26"/>
  <c r="AJ31" i="18"/>
  <c r="AI31" i="18"/>
  <c r="AH31" i="18"/>
  <c r="AG31" i="18"/>
  <c r="J31" i="26"/>
  <c r="AF31" i="18"/>
  <c r="AD31" i="18"/>
  <c r="AC31" i="18"/>
  <c r="AB31" i="18"/>
  <c r="E31" i="26"/>
  <c r="AA31" i="18"/>
  <c r="AO30" i="18"/>
  <c r="AN30" i="18"/>
  <c r="AM30" i="18"/>
  <c r="P30" i="26"/>
  <c r="AL30" i="18"/>
  <c r="AK30" i="18"/>
  <c r="AJ30" i="18"/>
  <c r="AI30" i="18"/>
  <c r="L30" i="26"/>
  <c r="AH30" i="18"/>
  <c r="AG30" i="18"/>
  <c r="AF30" i="18"/>
  <c r="AD30" i="18"/>
  <c r="G30" i="26"/>
  <c r="AC30" i="18"/>
  <c r="AB30" i="18"/>
  <c r="AA30" i="18"/>
  <c r="AO29" i="18"/>
  <c r="R29" i="26"/>
  <c r="AN29" i="18"/>
  <c r="AM29" i="18"/>
  <c r="AL29" i="18"/>
  <c r="AK29" i="18"/>
  <c r="N29" i="26"/>
  <c r="AJ29" i="18"/>
  <c r="AI29" i="18"/>
  <c r="AH29" i="18"/>
  <c r="AG29" i="18"/>
  <c r="J29" i="26"/>
  <c r="AF29" i="18"/>
  <c r="AD29" i="18"/>
  <c r="AC29" i="18"/>
  <c r="AB29" i="18"/>
  <c r="E29" i="26"/>
  <c r="AA29" i="18"/>
  <c r="AO28" i="18"/>
  <c r="AN28" i="18"/>
  <c r="AM28" i="18"/>
  <c r="P28" i="26"/>
  <c r="AL28" i="18"/>
  <c r="AK28" i="18"/>
  <c r="AJ28" i="18"/>
  <c r="AI28" i="18"/>
  <c r="L28" i="26"/>
  <c r="AH28" i="18"/>
  <c r="AG28" i="18"/>
  <c r="AF28" i="18"/>
  <c r="AD28" i="18"/>
  <c r="G28" i="26"/>
  <c r="AC28" i="18"/>
  <c r="AB28" i="18"/>
  <c r="AA28" i="18"/>
  <c r="AO27" i="18"/>
  <c r="R27" i="26"/>
  <c r="AN27" i="18"/>
  <c r="AM27" i="18"/>
  <c r="AL27" i="18"/>
  <c r="AK27" i="18"/>
  <c r="N27" i="26"/>
  <c r="AJ27" i="18"/>
  <c r="AI27" i="18"/>
  <c r="AH27" i="18"/>
  <c r="AG27" i="18"/>
  <c r="J27" i="26"/>
  <c r="AF27" i="18"/>
  <c r="AD27" i="18"/>
  <c r="AC27" i="18"/>
  <c r="AB27" i="18"/>
  <c r="E27" i="26"/>
  <c r="AA27" i="18"/>
  <c r="AO26" i="18"/>
  <c r="AN26" i="18"/>
  <c r="AM26" i="18"/>
  <c r="P26" i="26"/>
  <c r="AL26" i="18"/>
  <c r="AK26" i="18"/>
  <c r="AJ26" i="18"/>
  <c r="AI26" i="18"/>
  <c r="L26" i="26"/>
  <c r="AH26" i="18"/>
  <c r="AG26" i="18"/>
  <c r="AF26" i="18"/>
  <c r="AD26" i="18"/>
  <c r="G26" i="26"/>
  <c r="AC26" i="18"/>
  <c r="AB26" i="18"/>
  <c r="AA26" i="18"/>
  <c r="AO25" i="18"/>
  <c r="R25" i="26"/>
  <c r="AN25" i="18"/>
  <c r="AM25" i="18"/>
  <c r="AL25" i="18"/>
  <c r="AK25" i="18"/>
  <c r="N25" i="26"/>
  <c r="AJ25" i="18"/>
  <c r="AI25" i="18"/>
  <c r="AH25" i="18"/>
  <c r="AG25" i="18"/>
  <c r="J25" i="26"/>
  <c r="AF25" i="18"/>
  <c r="AD25" i="18"/>
  <c r="AC25" i="18"/>
  <c r="AB25" i="18"/>
  <c r="E25" i="26"/>
  <c r="AA25" i="18"/>
  <c r="AO24" i="18"/>
  <c r="AN24" i="18"/>
  <c r="AM24" i="18"/>
  <c r="P24" i="26"/>
  <c r="AL24" i="18"/>
  <c r="AK24" i="18"/>
  <c r="AJ24" i="18"/>
  <c r="AI24" i="18"/>
  <c r="L24" i="26"/>
  <c r="AH24" i="18"/>
  <c r="AG24" i="18"/>
  <c r="AF24" i="18"/>
  <c r="AD24" i="18"/>
  <c r="G24" i="26"/>
  <c r="AC24" i="18"/>
  <c r="AB24" i="18"/>
  <c r="AA24" i="18"/>
  <c r="AO23" i="18"/>
  <c r="R23" i="26"/>
  <c r="AN23" i="18"/>
  <c r="AM23" i="18"/>
  <c r="AL23" i="18"/>
  <c r="AK23" i="18"/>
  <c r="N23" i="26"/>
  <c r="AJ23" i="18"/>
  <c r="AI23" i="18"/>
  <c r="AH23" i="18"/>
  <c r="AG23" i="18"/>
  <c r="J23" i="26"/>
  <c r="AF23" i="18"/>
  <c r="AD23" i="18"/>
  <c r="AC23" i="18"/>
  <c r="AB23" i="18"/>
  <c r="E23" i="26"/>
  <c r="AA23" i="18"/>
  <c r="AO22" i="18"/>
  <c r="AN22" i="18"/>
  <c r="AM22" i="18"/>
  <c r="P22" i="26"/>
  <c r="AL22" i="18"/>
  <c r="AK22" i="18"/>
  <c r="AJ22" i="18"/>
  <c r="AI22" i="18"/>
  <c r="L22" i="26"/>
  <c r="AH22" i="18"/>
  <c r="AG22" i="18"/>
  <c r="AF22" i="18"/>
  <c r="AD22" i="18"/>
  <c r="G22" i="26"/>
  <c r="AC22" i="18"/>
  <c r="AB22" i="18"/>
  <c r="AA22" i="18"/>
  <c r="AO21" i="18"/>
  <c r="R21" i="26"/>
  <c r="AN21" i="18"/>
  <c r="AM21" i="18"/>
  <c r="AL21" i="18"/>
  <c r="AK21" i="18"/>
  <c r="N21" i="26"/>
  <c r="AJ21" i="18"/>
  <c r="AI21" i="18"/>
  <c r="AH21" i="18"/>
  <c r="AG21" i="18"/>
  <c r="J21" i="26"/>
  <c r="AF21" i="18"/>
  <c r="AD21" i="18"/>
  <c r="AC21" i="18"/>
  <c r="AB21" i="18"/>
  <c r="E21" i="26"/>
  <c r="AA21" i="18"/>
  <c r="AO20" i="18"/>
  <c r="AN20" i="18"/>
  <c r="AM20" i="18"/>
  <c r="P20" i="26"/>
  <c r="AL20" i="18"/>
  <c r="AK20" i="18"/>
  <c r="AJ20" i="18"/>
  <c r="AI20" i="18"/>
  <c r="L20" i="26"/>
  <c r="AH20" i="18"/>
  <c r="AG20" i="18"/>
  <c r="AF20" i="18"/>
  <c r="AD20" i="18"/>
  <c r="G20" i="26"/>
  <c r="AC20" i="18"/>
  <c r="AB20" i="18"/>
  <c r="AA20" i="18"/>
  <c r="AO19" i="18"/>
  <c r="R19" i="26"/>
  <c r="AN19" i="18"/>
  <c r="AM19" i="18"/>
  <c r="AL19" i="18"/>
  <c r="AK19" i="18"/>
  <c r="N19" i="26"/>
  <c r="AJ19" i="18"/>
  <c r="AI19" i="18"/>
  <c r="AH19" i="18"/>
  <c r="AG19" i="18"/>
  <c r="J19" i="26"/>
  <c r="AF19" i="18"/>
  <c r="AD19" i="18"/>
  <c r="AC19" i="18"/>
  <c r="AB19" i="18"/>
  <c r="E19" i="26"/>
  <c r="AA19" i="18"/>
  <c r="AO18" i="18"/>
  <c r="AN18" i="18"/>
  <c r="AM18" i="18"/>
  <c r="P18" i="26"/>
  <c r="AL18" i="18"/>
  <c r="AK18" i="18"/>
  <c r="AJ18" i="18"/>
  <c r="AI18" i="18"/>
  <c r="L18" i="26"/>
  <c r="AH18" i="18"/>
  <c r="AG18" i="18"/>
  <c r="AF18" i="18"/>
  <c r="AD18" i="18"/>
  <c r="G18" i="26"/>
  <c r="AC18" i="18"/>
  <c r="AB18" i="18"/>
  <c r="AA18" i="18"/>
  <c r="AO17" i="18"/>
  <c r="R17" i="26"/>
  <c r="AN17" i="18"/>
  <c r="AM17" i="18"/>
  <c r="AL17" i="18"/>
  <c r="AK17" i="18"/>
  <c r="N17" i="26"/>
  <c r="AJ17" i="18"/>
  <c r="AI17" i="18"/>
  <c r="AH17" i="18"/>
  <c r="AG17" i="18"/>
  <c r="J17" i="26"/>
  <c r="AF17" i="18"/>
  <c r="AD17" i="18"/>
  <c r="AC17" i="18"/>
  <c r="AB17" i="18"/>
  <c r="E17" i="26"/>
  <c r="AA17" i="18"/>
  <c r="AO16" i="18"/>
  <c r="AN16" i="18"/>
  <c r="AM16" i="18"/>
  <c r="P16" i="26"/>
  <c r="AL16" i="18"/>
  <c r="AK16" i="18"/>
  <c r="AJ16" i="18"/>
  <c r="AI16" i="18"/>
  <c r="L16" i="26"/>
  <c r="AH16" i="18"/>
  <c r="AG16" i="18"/>
  <c r="AF16" i="18"/>
  <c r="AD16" i="18"/>
  <c r="G16" i="26"/>
  <c r="AC16" i="18"/>
  <c r="AB16" i="18"/>
  <c r="AA16" i="18"/>
  <c r="AO15" i="18"/>
  <c r="R15" i="26"/>
  <c r="AN15" i="18"/>
  <c r="AM15" i="18"/>
  <c r="AL15" i="18"/>
  <c r="AK15" i="18"/>
  <c r="N15" i="26"/>
  <c r="AJ15" i="18"/>
  <c r="AI15" i="18"/>
  <c r="AH15" i="18"/>
  <c r="AG15" i="18"/>
  <c r="J15" i="26"/>
  <c r="AF15" i="18"/>
  <c r="AD15" i="18"/>
  <c r="AC15" i="18"/>
  <c r="AB15" i="18"/>
  <c r="E15" i="26"/>
  <c r="AA15" i="18"/>
  <c r="AO14" i="18"/>
  <c r="AN14" i="18"/>
  <c r="AM14" i="18"/>
  <c r="P14" i="26"/>
  <c r="AL14" i="18"/>
  <c r="AK14" i="18"/>
  <c r="AJ14" i="18"/>
  <c r="AI14" i="18"/>
  <c r="L14" i="26"/>
  <c r="AH14" i="18"/>
  <c r="AG14" i="18"/>
  <c r="AF14" i="18"/>
  <c r="AD14" i="18"/>
  <c r="G14" i="26"/>
  <c r="AC14" i="18"/>
  <c r="AB14" i="18"/>
  <c r="AA14" i="18"/>
  <c r="AO13" i="18"/>
  <c r="R13" i="26"/>
  <c r="AN13" i="18"/>
  <c r="AM13" i="18"/>
  <c r="AL13" i="18"/>
  <c r="AK13" i="18"/>
  <c r="N13" i="26"/>
  <c r="AJ13" i="18"/>
  <c r="AI13" i="18"/>
  <c r="AH13" i="18"/>
  <c r="AG13" i="18"/>
  <c r="J13" i="26"/>
  <c r="AF13" i="18"/>
  <c r="AD13" i="18"/>
  <c r="AC13" i="18"/>
  <c r="AB13" i="18"/>
  <c r="E13" i="26"/>
  <c r="AA13" i="18"/>
  <c r="AO12" i="18"/>
  <c r="AN12" i="18"/>
  <c r="AM12" i="18"/>
  <c r="P12" i="26"/>
  <c r="AL12" i="18"/>
  <c r="AK12" i="18"/>
  <c r="AJ12" i="18"/>
  <c r="AI12" i="18"/>
  <c r="L12" i="26"/>
  <c r="AH12" i="18"/>
  <c r="AG12" i="18"/>
  <c r="AF12" i="18"/>
  <c r="AD12" i="18"/>
  <c r="G12" i="26"/>
  <c r="AC12" i="18"/>
  <c r="AB12" i="18"/>
  <c r="AA12" i="18"/>
  <c r="AO11" i="18"/>
  <c r="R11" i="26"/>
  <c r="AN11" i="18"/>
  <c r="AM11" i="18"/>
  <c r="AL11" i="18"/>
  <c r="AK11" i="18"/>
  <c r="N11" i="26"/>
  <c r="AJ11" i="18"/>
  <c r="AI11" i="18"/>
  <c r="AH11" i="18"/>
  <c r="AG11" i="18"/>
  <c r="J11" i="26"/>
  <c r="AF11" i="18"/>
  <c r="AD11" i="18"/>
  <c r="AC11" i="18"/>
  <c r="AB11" i="18"/>
  <c r="E11" i="26"/>
  <c r="AA11" i="18"/>
  <c r="AO10" i="18"/>
  <c r="AN10" i="18"/>
  <c r="AM10" i="18"/>
  <c r="AL10" i="18"/>
  <c r="AK10" i="18"/>
  <c r="AJ10" i="18"/>
  <c r="AI10" i="18"/>
  <c r="AH10" i="18"/>
  <c r="AG10" i="18"/>
  <c r="AF10" i="18"/>
  <c r="AD10" i="18"/>
  <c r="AC10" i="18"/>
  <c r="AB10" i="18"/>
  <c r="AA10" i="18"/>
  <c r="Z6" i="18"/>
  <c r="Z4" i="18"/>
  <c r="AO39" i="17"/>
  <c r="AN39" i="17"/>
  <c r="AM39" i="17"/>
  <c r="AL39" i="17"/>
  <c r="AK39" i="17"/>
  <c r="AJ39" i="17"/>
  <c r="AI39" i="17"/>
  <c r="AH39" i="17"/>
  <c r="AG39" i="17"/>
  <c r="AF39" i="17"/>
  <c r="AD39" i="17"/>
  <c r="AC39" i="17"/>
  <c r="AE39" i="17"/>
  <c r="AB39" i="17"/>
  <c r="AA39" i="17"/>
  <c r="AO38" i="17"/>
  <c r="AN38" i="17"/>
  <c r="AM38" i="17"/>
  <c r="AL38" i="17"/>
  <c r="AK38" i="17"/>
  <c r="AJ38" i="17"/>
  <c r="AI38" i="17"/>
  <c r="AH38" i="17"/>
  <c r="AG38" i="17"/>
  <c r="AF38" i="17"/>
  <c r="AD38" i="17"/>
  <c r="AC38" i="17"/>
  <c r="AE38" i="17"/>
  <c r="AB38" i="17"/>
  <c r="AA38" i="17"/>
  <c r="AO37" i="17"/>
  <c r="AN37" i="17"/>
  <c r="AM37" i="17"/>
  <c r="AL37" i="17"/>
  <c r="AK37" i="17"/>
  <c r="AJ37" i="17"/>
  <c r="AI37" i="17"/>
  <c r="AH37" i="17"/>
  <c r="AG37" i="17"/>
  <c r="AF37" i="17"/>
  <c r="AD37" i="17"/>
  <c r="AC37" i="17"/>
  <c r="AE37" i="17"/>
  <c r="AB37" i="17"/>
  <c r="AA37" i="17"/>
  <c r="AO36" i="17"/>
  <c r="AN36" i="17"/>
  <c r="AM36" i="17"/>
  <c r="AL36" i="17"/>
  <c r="AK36" i="17"/>
  <c r="AJ36" i="17"/>
  <c r="AI36" i="17"/>
  <c r="AH36" i="17"/>
  <c r="AG36" i="17"/>
  <c r="AF36" i="17"/>
  <c r="AD36" i="17"/>
  <c r="AC36" i="17"/>
  <c r="AE36" i="17"/>
  <c r="AB36" i="17"/>
  <c r="AA36" i="17"/>
  <c r="AO35" i="17"/>
  <c r="AN35" i="17"/>
  <c r="AM35" i="17"/>
  <c r="AL35" i="17"/>
  <c r="AK35" i="17"/>
  <c r="AJ35" i="17"/>
  <c r="AI35" i="17"/>
  <c r="AH35" i="17"/>
  <c r="AG35" i="17"/>
  <c r="AF35" i="17"/>
  <c r="AD35" i="17"/>
  <c r="AC35" i="17"/>
  <c r="AE35" i="17"/>
  <c r="AB35" i="17"/>
  <c r="AA35" i="17"/>
  <c r="AO34" i="17"/>
  <c r="AN34" i="17"/>
  <c r="AM34" i="17"/>
  <c r="AL34" i="17"/>
  <c r="AK34" i="17"/>
  <c r="AJ34" i="17"/>
  <c r="AI34" i="17"/>
  <c r="AH34" i="17"/>
  <c r="AG34" i="17"/>
  <c r="AF34" i="17"/>
  <c r="AD34" i="17"/>
  <c r="AC34" i="17"/>
  <c r="AE34" i="17"/>
  <c r="AB34" i="17"/>
  <c r="AA34" i="17"/>
  <c r="AO33" i="17"/>
  <c r="AN33" i="17"/>
  <c r="AM33" i="17"/>
  <c r="AL33" i="17"/>
  <c r="AK33" i="17"/>
  <c r="AJ33" i="17"/>
  <c r="AI33" i="17"/>
  <c r="AH33" i="17"/>
  <c r="AG33" i="17"/>
  <c r="AF33" i="17"/>
  <c r="AD33" i="17"/>
  <c r="AC33" i="17"/>
  <c r="AE33" i="17"/>
  <c r="AB33" i="17"/>
  <c r="AA33" i="17"/>
  <c r="AO32" i="17"/>
  <c r="AN32" i="17"/>
  <c r="AM32" i="17"/>
  <c r="AL32" i="17"/>
  <c r="AK32" i="17"/>
  <c r="AJ32" i="17"/>
  <c r="AI32" i="17"/>
  <c r="AH32" i="17"/>
  <c r="AG32" i="17"/>
  <c r="AF32" i="17"/>
  <c r="AD32" i="17"/>
  <c r="AC32" i="17"/>
  <c r="AE32" i="17"/>
  <c r="AB32" i="17"/>
  <c r="AA32" i="17"/>
  <c r="AO31" i="17"/>
  <c r="AN31" i="17"/>
  <c r="AM31" i="17"/>
  <c r="AL31" i="17"/>
  <c r="AK31" i="17"/>
  <c r="AJ31" i="17"/>
  <c r="AI31" i="17"/>
  <c r="AH31" i="17"/>
  <c r="AG31" i="17"/>
  <c r="AF31" i="17"/>
  <c r="AD31" i="17"/>
  <c r="AC31" i="17"/>
  <c r="AE31" i="17"/>
  <c r="AB31" i="17"/>
  <c r="AA31" i="17"/>
  <c r="AO30" i="17"/>
  <c r="AN30" i="17"/>
  <c r="AM30" i="17"/>
  <c r="AL30" i="17"/>
  <c r="AK30" i="17"/>
  <c r="AJ30" i="17"/>
  <c r="AI30" i="17"/>
  <c r="AH30" i="17"/>
  <c r="AG30" i="17"/>
  <c r="AF30" i="17"/>
  <c r="AD30" i="17"/>
  <c r="AC30" i="17"/>
  <c r="AE30" i="17"/>
  <c r="AB30" i="17"/>
  <c r="AA30" i="17"/>
  <c r="AO29" i="17"/>
  <c r="AN29" i="17"/>
  <c r="AM29" i="17"/>
  <c r="AL29" i="17"/>
  <c r="AK29" i="17"/>
  <c r="AJ29" i="17"/>
  <c r="AI29" i="17"/>
  <c r="AH29" i="17"/>
  <c r="AG29" i="17"/>
  <c r="AF29" i="17"/>
  <c r="AD29" i="17"/>
  <c r="AC29" i="17"/>
  <c r="AE29" i="17"/>
  <c r="AB29" i="17"/>
  <c r="AA29" i="17"/>
  <c r="AO28" i="17"/>
  <c r="AN28" i="17"/>
  <c r="AM28" i="17"/>
  <c r="AL28" i="17"/>
  <c r="AK28" i="17"/>
  <c r="AJ28" i="17"/>
  <c r="AI28" i="17"/>
  <c r="AH28" i="17"/>
  <c r="AG28" i="17"/>
  <c r="AF28" i="17"/>
  <c r="AD28" i="17"/>
  <c r="AC28" i="17"/>
  <c r="AE28" i="17"/>
  <c r="AB28" i="17"/>
  <c r="AA28" i="17"/>
  <c r="AO27" i="17"/>
  <c r="AN27" i="17"/>
  <c r="AM27" i="17"/>
  <c r="AL27" i="17"/>
  <c r="AK27" i="17"/>
  <c r="AJ27" i="17"/>
  <c r="AI27" i="17"/>
  <c r="AH27" i="17"/>
  <c r="AG27" i="17"/>
  <c r="AF27" i="17"/>
  <c r="AD27" i="17"/>
  <c r="AC27" i="17"/>
  <c r="AE27" i="17"/>
  <c r="AB27" i="17"/>
  <c r="AA27" i="17"/>
  <c r="AO26" i="17"/>
  <c r="AN26" i="17"/>
  <c r="AM26" i="17"/>
  <c r="AL26" i="17"/>
  <c r="AK26" i="17"/>
  <c r="AJ26" i="17"/>
  <c r="AI26" i="17"/>
  <c r="AH26" i="17"/>
  <c r="AG26" i="17"/>
  <c r="AF26" i="17"/>
  <c r="AD26" i="17"/>
  <c r="AC26" i="17"/>
  <c r="AE26" i="17"/>
  <c r="AB26" i="17"/>
  <c r="AA26" i="17"/>
  <c r="AO25" i="17"/>
  <c r="AN25" i="17"/>
  <c r="AM25" i="17"/>
  <c r="AL25" i="17"/>
  <c r="AK25" i="17"/>
  <c r="AJ25" i="17"/>
  <c r="AI25" i="17"/>
  <c r="AH25" i="17"/>
  <c r="AG25" i="17"/>
  <c r="AF25" i="17"/>
  <c r="AD25" i="17"/>
  <c r="AC25" i="17"/>
  <c r="AE25" i="17"/>
  <c r="AB25" i="17"/>
  <c r="AA25" i="17"/>
  <c r="AO24" i="17"/>
  <c r="AN24" i="17"/>
  <c r="AM24" i="17"/>
  <c r="AL24" i="17"/>
  <c r="AK24" i="17"/>
  <c r="AJ24" i="17"/>
  <c r="AI24" i="17"/>
  <c r="AH24" i="17"/>
  <c r="AG24" i="17"/>
  <c r="AF24" i="17"/>
  <c r="AD24" i="17"/>
  <c r="AC24" i="17"/>
  <c r="AE24" i="17"/>
  <c r="AB24" i="17"/>
  <c r="AA24" i="17"/>
  <c r="AO23" i="17"/>
  <c r="AN23" i="17"/>
  <c r="AM23" i="17"/>
  <c r="AL23" i="17"/>
  <c r="AK23" i="17"/>
  <c r="AJ23" i="17"/>
  <c r="AI23" i="17"/>
  <c r="AH23" i="17"/>
  <c r="AG23" i="17"/>
  <c r="AF23" i="17"/>
  <c r="AD23" i="17"/>
  <c r="AC23" i="17"/>
  <c r="AE23" i="17"/>
  <c r="AB23" i="17"/>
  <c r="AA23" i="17"/>
  <c r="AO22" i="17"/>
  <c r="AN22" i="17"/>
  <c r="AM22" i="17"/>
  <c r="AL22" i="17"/>
  <c r="AK22" i="17"/>
  <c r="AJ22" i="17"/>
  <c r="AI22" i="17"/>
  <c r="AH22" i="17"/>
  <c r="AG22" i="17"/>
  <c r="AF22" i="17"/>
  <c r="AD22" i="17"/>
  <c r="AC22" i="17"/>
  <c r="AE22" i="17"/>
  <c r="AB22" i="17"/>
  <c r="AA22" i="17"/>
  <c r="AO21" i="17"/>
  <c r="AN21" i="17"/>
  <c r="AM21" i="17"/>
  <c r="AL21" i="17"/>
  <c r="AK21" i="17"/>
  <c r="AJ21" i="17"/>
  <c r="AI21" i="17"/>
  <c r="AH21" i="17"/>
  <c r="AG21" i="17"/>
  <c r="AF21" i="17"/>
  <c r="AD21" i="17"/>
  <c r="AC21" i="17"/>
  <c r="AE21" i="17"/>
  <c r="AB21" i="17"/>
  <c r="AA21" i="17"/>
  <c r="AO20" i="17"/>
  <c r="AN20" i="17"/>
  <c r="AM20" i="17"/>
  <c r="AL20" i="17"/>
  <c r="AK20" i="17"/>
  <c r="AJ20" i="17"/>
  <c r="AI20" i="17"/>
  <c r="AH20" i="17"/>
  <c r="AG20" i="17"/>
  <c r="AF20" i="17"/>
  <c r="AD20" i="17"/>
  <c r="AC20" i="17"/>
  <c r="AE20" i="17"/>
  <c r="AB20" i="17"/>
  <c r="AA20" i="17"/>
  <c r="AO19" i="17"/>
  <c r="AN19" i="17"/>
  <c r="AM19" i="17"/>
  <c r="AL19" i="17"/>
  <c r="AK19" i="17"/>
  <c r="AJ19" i="17"/>
  <c r="AI19" i="17"/>
  <c r="AH19" i="17"/>
  <c r="AG19" i="17"/>
  <c r="AF19" i="17"/>
  <c r="AD19" i="17"/>
  <c r="AC19" i="17"/>
  <c r="AE19" i="17"/>
  <c r="AB19" i="17"/>
  <c r="AA19" i="17"/>
  <c r="AO18" i="17"/>
  <c r="AN18" i="17"/>
  <c r="AM18" i="17"/>
  <c r="AL18" i="17"/>
  <c r="AK18" i="17"/>
  <c r="AJ18" i="17"/>
  <c r="AI18" i="17"/>
  <c r="AH18" i="17"/>
  <c r="AG18" i="17"/>
  <c r="AF18" i="17"/>
  <c r="AD18" i="17"/>
  <c r="AC18" i="17"/>
  <c r="AE18" i="17"/>
  <c r="AB18" i="17"/>
  <c r="AA18" i="17"/>
  <c r="AO17" i="17"/>
  <c r="AN17" i="17"/>
  <c r="AM17" i="17"/>
  <c r="AL17" i="17"/>
  <c r="AK17" i="17"/>
  <c r="AJ17" i="17"/>
  <c r="AI17" i="17"/>
  <c r="AH17" i="17"/>
  <c r="AG17" i="17"/>
  <c r="AF17" i="17"/>
  <c r="AD17" i="17"/>
  <c r="AC17" i="17"/>
  <c r="AE17" i="17"/>
  <c r="AB17" i="17"/>
  <c r="AA17" i="17"/>
  <c r="AO16" i="17"/>
  <c r="AN16" i="17"/>
  <c r="AM16" i="17"/>
  <c r="AL16" i="17"/>
  <c r="AK16" i="17"/>
  <c r="AJ16" i="17"/>
  <c r="AI16" i="17"/>
  <c r="AH16" i="17"/>
  <c r="AG16" i="17"/>
  <c r="AF16" i="17"/>
  <c r="AD16" i="17"/>
  <c r="AC16" i="17"/>
  <c r="AE16" i="17"/>
  <c r="AB16" i="17"/>
  <c r="AA16" i="17"/>
  <c r="AO15" i="17"/>
  <c r="AN15" i="17"/>
  <c r="AM15" i="17"/>
  <c r="AL15" i="17"/>
  <c r="AK15" i="17"/>
  <c r="AJ15" i="17"/>
  <c r="AI15" i="17"/>
  <c r="AH15" i="17"/>
  <c r="AG15" i="17"/>
  <c r="AF15" i="17"/>
  <c r="AD15" i="17"/>
  <c r="AC15" i="17"/>
  <c r="AE15" i="17"/>
  <c r="AB15" i="17"/>
  <c r="AA15" i="17"/>
  <c r="AO14" i="17"/>
  <c r="AN14" i="17"/>
  <c r="AM14" i="17"/>
  <c r="AL14" i="17"/>
  <c r="AK14" i="17"/>
  <c r="AJ14" i="17"/>
  <c r="AI14" i="17"/>
  <c r="AH14" i="17"/>
  <c r="AG14" i="17"/>
  <c r="AF14" i="17"/>
  <c r="AD14" i="17"/>
  <c r="AC14" i="17"/>
  <c r="AE14" i="17"/>
  <c r="AB14" i="17"/>
  <c r="AA14" i="17"/>
  <c r="AO13" i="17"/>
  <c r="AN13" i="17"/>
  <c r="AM13" i="17"/>
  <c r="AL13" i="17"/>
  <c r="AK13" i="17"/>
  <c r="AJ13" i="17"/>
  <c r="AI13" i="17"/>
  <c r="AH13" i="17"/>
  <c r="AG13" i="17"/>
  <c r="AF13" i="17"/>
  <c r="AD13" i="17"/>
  <c r="AC13" i="17"/>
  <c r="AE13" i="17"/>
  <c r="AB13" i="17"/>
  <c r="AA13" i="17"/>
  <c r="AO12" i="17"/>
  <c r="AN12" i="17"/>
  <c r="AM12" i="17"/>
  <c r="AL12" i="17"/>
  <c r="AK12" i="17"/>
  <c r="AJ12" i="17"/>
  <c r="AI12" i="17"/>
  <c r="AH12" i="17"/>
  <c r="AG12" i="17"/>
  <c r="AF12" i="17"/>
  <c r="AD12" i="17"/>
  <c r="AC12" i="17"/>
  <c r="AE12" i="17"/>
  <c r="AB12" i="17"/>
  <c r="AA12" i="17"/>
  <c r="AO11" i="17"/>
  <c r="AN11" i="17"/>
  <c r="AM11" i="17"/>
  <c r="AL11" i="17"/>
  <c r="AK11" i="17"/>
  <c r="AJ11" i="17"/>
  <c r="AI11" i="17"/>
  <c r="AH11" i="17"/>
  <c r="AG11" i="17"/>
  <c r="AF11" i="17"/>
  <c r="AD11" i="17"/>
  <c r="AC11" i="17"/>
  <c r="AE11" i="17"/>
  <c r="AB11" i="17"/>
  <c r="AA11" i="17"/>
  <c r="AO10" i="17"/>
  <c r="AN10" i="17"/>
  <c r="AM10" i="17"/>
  <c r="AM40" i="17"/>
  <c r="AL10" i="17"/>
  <c r="AL40" i="17"/>
  <c r="AK10" i="17"/>
  <c r="AJ10" i="17"/>
  <c r="AI10" i="17"/>
  <c r="AI40" i="17"/>
  <c r="AH10" i="17"/>
  <c r="AH40" i="17"/>
  <c r="AG10" i="17"/>
  <c r="AF10" i="17"/>
  <c r="AD10" i="17"/>
  <c r="AD40" i="17"/>
  <c r="AC10" i="17"/>
  <c r="AC40" i="17"/>
  <c r="AB10" i="17"/>
  <c r="AA10" i="17"/>
  <c r="AE6" i="17"/>
  <c r="Z6" i="17"/>
  <c r="Z4" i="17"/>
  <c r="AO39" i="16"/>
  <c r="AN39" i="16"/>
  <c r="AM39" i="16"/>
  <c r="AL39" i="16"/>
  <c r="AK39" i="16"/>
  <c r="AJ39" i="16"/>
  <c r="AI39" i="16"/>
  <c r="AH39" i="16"/>
  <c r="AG39" i="16"/>
  <c r="AF39" i="16"/>
  <c r="AD39" i="16"/>
  <c r="AC39" i="16"/>
  <c r="AB39" i="16"/>
  <c r="AA39" i="16"/>
  <c r="AO38" i="16"/>
  <c r="AN38" i="16"/>
  <c r="AM38" i="16"/>
  <c r="AL38" i="16"/>
  <c r="AK38" i="16"/>
  <c r="AJ38" i="16"/>
  <c r="AI38" i="16"/>
  <c r="AH38" i="16"/>
  <c r="AG38" i="16"/>
  <c r="AF38" i="16"/>
  <c r="AD38" i="16"/>
  <c r="AC38" i="16"/>
  <c r="AB38" i="16"/>
  <c r="AA38" i="16"/>
  <c r="AO37" i="16"/>
  <c r="AN37" i="16"/>
  <c r="AM37" i="16"/>
  <c r="AL37" i="16"/>
  <c r="AK37" i="16"/>
  <c r="AJ37" i="16"/>
  <c r="AI37" i="16"/>
  <c r="AH37" i="16"/>
  <c r="AG37" i="16"/>
  <c r="AF37" i="16"/>
  <c r="AD37" i="16"/>
  <c r="AC37" i="16"/>
  <c r="AB37" i="16"/>
  <c r="AA37" i="16"/>
  <c r="AO36" i="16"/>
  <c r="AN36" i="16"/>
  <c r="AM36" i="16"/>
  <c r="AL36" i="16"/>
  <c r="AK36" i="16"/>
  <c r="AJ36" i="16"/>
  <c r="AI36" i="16"/>
  <c r="AH36" i="16"/>
  <c r="AG36" i="16"/>
  <c r="AF36" i="16"/>
  <c r="AD36" i="16"/>
  <c r="AC36" i="16"/>
  <c r="AB36" i="16"/>
  <c r="AA36" i="16"/>
  <c r="AO35" i="16"/>
  <c r="AN35" i="16"/>
  <c r="AM35" i="16"/>
  <c r="AL35" i="16"/>
  <c r="AK35" i="16"/>
  <c r="AJ35" i="16"/>
  <c r="AI35" i="16"/>
  <c r="AH35" i="16"/>
  <c r="AG35" i="16"/>
  <c r="AF35" i="16"/>
  <c r="AD35" i="16"/>
  <c r="AC35" i="16"/>
  <c r="AB35" i="16"/>
  <c r="AA35" i="16"/>
  <c r="AO34" i="16"/>
  <c r="AN34" i="16"/>
  <c r="AM34" i="16"/>
  <c r="AL34" i="16"/>
  <c r="AK34" i="16"/>
  <c r="AJ34" i="16"/>
  <c r="AI34" i="16"/>
  <c r="AH34" i="16"/>
  <c r="AG34" i="16"/>
  <c r="AF34" i="16"/>
  <c r="AD34" i="16"/>
  <c r="AC34" i="16"/>
  <c r="AB34" i="16"/>
  <c r="AA34" i="16"/>
  <c r="AO33" i="16"/>
  <c r="AN33" i="16"/>
  <c r="AM33" i="16"/>
  <c r="AL33" i="16"/>
  <c r="AK33" i="16"/>
  <c r="AJ33" i="16"/>
  <c r="AI33" i="16"/>
  <c r="AH33" i="16"/>
  <c r="AG33" i="16"/>
  <c r="AF33" i="16"/>
  <c r="AD33" i="16"/>
  <c r="AC33" i="16"/>
  <c r="AB33" i="16"/>
  <c r="AA33" i="16"/>
  <c r="AO32" i="16"/>
  <c r="AN32" i="16"/>
  <c r="AM32" i="16"/>
  <c r="AL32" i="16"/>
  <c r="AK32" i="16"/>
  <c r="AJ32" i="16"/>
  <c r="AI32" i="16"/>
  <c r="AH32" i="16"/>
  <c r="AG32" i="16"/>
  <c r="AF32" i="16"/>
  <c r="AD32" i="16"/>
  <c r="AC32" i="16"/>
  <c r="AB32" i="16"/>
  <c r="AA32" i="16"/>
  <c r="AO31" i="16"/>
  <c r="AN31" i="16"/>
  <c r="AM31" i="16"/>
  <c r="AL31" i="16"/>
  <c r="AK31" i="16"/>
  <c r="AJ31" i="16"/>
  <c r="AI31" i="16"/>
  <c r="AH31" i="16"/>
  <c r="AG31" i="16"/>
  <c r="AF31" i="16"/>
  <c r="AD31" i="16"/>
  <c r="AC31" i="16"/>
  <c r="AB31" i="16"/>
  <c r="AA31" i="16"/>
  <c r="AO30" i="16"/>
  <c r="AN30" i="16"/>
  <c r="AM30" i="16"/>
  <c r="AL30" i="16"/>
  <c r="AK30" i="16"/>
  <c r="AJ30" i="16"/>
  <c r="AI30" i="16"/>
  <c r="AH30" i="16"/>
  <c r="AG30" i="16"/>
  <c r="AF30" i="16"/>
  <c r="AD30" i="16"/>
  <c r="AC30" i="16"/>
  <c r="AB30" i="16"/>
  <c r="AA30" i="16"/>
  <c r="AO29" i="16"/>
  <c r="AN29" i="16"/>
  <c r="AM29" i="16"/>
  <c r="AL29" i="16"/>
  <c r="AK29" i="16"/>
  <c r="AJ29" i="16"/>
  <c r="AI29" i="16"/>
  <c r="AH29" i="16"/>
  <c r="AG29" i="16"/>
  <c r="AF29" i="16"/>
  <c r="AD29" i="16"/>
  <c r="AC29" i="16"/>
  <c r="AB29" i="16"/>
  <c r="AA29" i="16"/>
  <c r="AO28" i="16"/>
  <c r="AN28" i="16"/>
  <c r="AM28" i="16"/>
  <c r="AL28" i="16"/>
  <c r="AK28" i="16"/>
  <c r="AJ28" i="16"/>
  <c r="AI28" i="16"/>
  <c r="AH28" i="16"/>
  <c r="AG28" i="16"/>
  <c r="AF28" i="16"/>
  <c r="AD28" i="16"/>
  <c r="AC28" i="16"/>
  <c r="AB28" i="16"/>
  <c r="AA28" i="16"/>
  <c r="AO27" i="16"/>
  <c r="AN27" i="16"/>
  <c r="AM27" i="16"/>
  <c r="AL27" i="16"/>
  <c r="AK27" i="16"/>
  <c r="AJ27" i="16"/>
  <c r="AI27" i="16"/>
  <c r="AH27" i="16"/>
  <c r="AG27" i="16"/>
  <c r="AF27" i="16"/>
  <c r="AD27" i="16"/>
  <c r="AC27" i="16"/>
  <c r="AB27" i="16"/>
  <c r="AA27" i="16"/>
  <c r="AO26" i="16"/>
  <c r="AN26" i="16"/>
  <c r="AM26" i="16"/>
  <c r="AL26" i="16"/>
  <c r="AK26" i="16"/>
  <c r="AJ26" i="16"/>
  <c r="AI26" i="16"/>
  <c r="AH26" i="16"/>
  <c r="AG26" i="16"/>
  <c r="AF26" i="16"/>
  <c r="AD26" i="16"/>
  <c r="AC26" i="16"/>
  <c r="AB26" i="16"/>
  <c r="AA26" i="16"/>
  <c r="AO25" i="16"/>
  <c r="AN25" i="16"/>
  <c r="AM25" i="16"/>
  <c r="AL25" i="16"/>
  <c r="AK25" i="16"/>
  <c r="AJ25" i="16"/>
  <c r="AI25" i="16"/>
  <c r="AH25" i="16"/>
  <c r="AG25" i="16"/>
  <c r="AF25" i="16"/>
  <c r="AD25" i="16"/>
  <c r="AC25" i="16"/>
  <c r="AB25" i="16"/>
  <c r="AA25" i="16"/>
  <c r="AO24" i="16"/>
  <c r="AN24" i="16"/>
  <c r="AM24" i="16"/>
  <c r="AL24" i="16"/>
  <c r="AK24" i="16"/>
  <c r="AJ24" i="16"/>
  <c r="AI24" i="16"/>
  <c r="AH24" i="16"/>
  <c r="AG24" i="16"/>
  <c r="AF24" i="16"/>
  <c r="AD24" i="16"/>
  <c r="AC24" i="16"/>
  <c r="AE24" i="16"/>
  <c r="AB24" i="16"/>
  <c r="AA24" i="16"/>
  <c r="AO23" i="16"/>
  <c r="AN23" i="16"/>
  <c r="AM23" i="16"/>
  <c r="AL23" i="16"/>
  <c r="AK23" i="16"/>
  <c r="AJ23" i="16"/>
  <c r="AI23" i="16"/>
  <c r="AH23" i="16"/>
  <c r="AG23" i="16"/>
  <c r="AF23" i="16"/>
  <c r="AD23" i="16"/>
  <c r="AC23" i="16"/>
  <c r="AB23" i="16"/>
  <c r="AA23" i="16"/>
  <c r="AO22" i="16"/>
  <c r="AN22" i="16"/>
  <c r="AM22" i="16"/>
  <c r="AL22" i="16"/>
  <c r="AK22" i="16"/>
  <c r="AJ22" i="16"/>
  <c r="AI22" i="16"/>
  <c r="AH22" i="16"/>
  <c r="AG22" i="16"/>
  <c r="AF22" i="16"/>
  <c r="AD22" i="16"/>
  <c r="AC22" i="16"/>
  <c r="AE22" i="16"/>
  <c r="AB22" i="16"/>
  <c r="AA22" i="16"/>
  <c r="AO21" i="16"/>
  <c r="AN21" i="16"/>
  <c r="AM21" i="16"/>
  <c r="AL21" i="16"/>
  <c r="AK21" i="16"/>
  <c r="AJ21" i="16"/>
  <c r="AI21" i="16"/>
  <c r="AH21" i="16"/>
  <c r="AG21" i="16"/>
  <c r="AF21" i="16"/>
  <c r="AD21" i="16"/>
  <c r="AC21" i="16"/>
  <c r="AB21" i="16"/>
  <c r="AA21" i="16"/>
  <c r="AO20" i="16"/>
  <c r="AN20" i="16"/>
  <c r="AM20" i="16"/>
  <c r="AL20" i="16"/>
  <c r="AK20" i="16"/>
  <c r="AJ20" i="16"/>
  <c r="AI20" i="16"/>
  <c r="AH20" i="16"/>
  <c r="AG20" i="16"/>
  <c r="AF20" i="16"/>
  <c r="AD20" i="16"/>
  <c r="AC20" i="16"/>
  <c r="AE20" i="16"/>
  <c r="AB20" i="16"/>
  <c r="AA20" i="16"/>
  <c r="AO19" i="16"/>
  <c r="AN19" i="16"/>
  <c r="AM19" i="16"/>
  <c r="AL19" i="16"/>
  <c r="AK19" i="16"/>
  <c r="AJ19" i="16"/>
  <c r="AI19" i="16"/>
  <c r="AH19" i="16"/>
  <c r="AG19" i="16"/>
  <c r="AF19" i="16"/>
  <c r="AD19" i="16"/>
  <c r="AC19" i="16"/>
  <c r="AB19" i="16"/>
  <c r="AA19" i="16"/>
  <c r="AO18" i="16"/>
  <c r="AN18" i="16"/>
  <c r="AM18" i="16"/>
  <c r="AL18" i="16"/>
  <c r="AK18" i="16"/>
  <c r="AJ18" i="16"/>
  <c r="AI18" i="16"/>
  <c r="AH18" i="16"/>
  <c r="AG18" i="16"/>
  <c r="AF18" i="16"/>
  <c r="AD18" i="16"/>
  <c r="AC18" i="16"/>
  <c r="AE18" i="16"/>
  <c r="AB18" i="16"/>
  <c r="AA18" i="16"/>
  <c r="AO17" i="16"/>
  <c r="AN17" i="16"/>
  <c r="AM17" i="16"/>
  <c r="AL17" i="16"/>
  <c r="AK17" i="16"/>
  <c r="AJ17" i="16"/>
  <c r="AI17" i="16"/>
  <c r="AH17" i="16"/>
  <c r="AG17" i="16"/>
  <c r="AF17" i="16"/>
  <c r="AD17" i="16"/>
  <c r="AC17" i="16"/>
  <c r="AB17" i="16"/>
  <c r="AA17" i="16"/>
  <c r="AO16" i="16"/>
  <c r="AN16" i="16"/>
  <c r="AM16" i="16"/>
  <c r="AL16" i="16"/>
  <c r="AK16" i="16"/>
  <c r="AJ16" i="16"/>
  <c r="AI16" i="16"/>
  <c r="AH16" i="16"/>
  <c r="AG16" i="16"/>
  <c r="AF16" i="16"/>
  <c r="AD16" i="16"/>
  <c r="AC16" i="16"/>
  <c r="AE16" i="16"/>
  <c r="AB16" i="16"/>
  <c r="AA16" i="16"/>
  <c r="AO15" i="16"/>
  <c r="AN15" i="16"/>
  <c r="AM15" i="16"/>
  <c r="AL15" i="16"/>
  <c r="AK15" i="16"/>
  <c r="AJ15" i="16"/>
  <c r="AI15" i="16"/>
  <c r="AH15" i="16"/>
  <c r="AG15" i="16"/>
  <c r="AF15" i="16"/>
  <c r="AD15" i="16"/>
  <c r="AC15" i="16"/>
  <c r="AB15" i="16"/>
  <c r="AA15" i="16"/>
  <c r="AO14" i="16"/>
  <c r="AN14" i="16"/>
  <c r="AM14" i="16"/>
  <c r="AL14" i="16"/>
  <c r="AK14" i="16"/>
  <c r="AJ14" i="16"/>
  <c r="AI14" i="16"/>
  <c r="AH14" i="16"/>
  <c r="AG14" i="16"/>
  <c r="AF14" i="16"/>
  <c r="AD14" i="16"/>
  <c r="AC14" i="16"/>
  <c r="AE14" i="16"/>
  <c r="AB14" i="16"/>
  <c r="AA14" i="16"/>
  <c r="AO13" i="16"/>
  <c r="AN13" i="16"/>
  <c r="AM13" i="16"/>
  <c r="AL13" i="16"/>
  <c r="AK13" i="16"/>
  <c r="AJ13" i="16"/>
  <c r="AI13" i="16"/>
  <c r="AH13" i="16"/>
  <c r="AG13" i="16"/>
  <c r="AF13" i="16"/>
  <c r="AD13" i="16"/>
  <c r="AC13" i="16"/>
  <c r="AB13" i="16"/>
  <c r="AA13" i="16"/>
  <c r="AO12" i="16"/>
  <c r="AN12" i="16"/>
  <c r="AM12" i="16"/>
  <c r="AL12" i="16"/>
  <c r="AK12" i="16"/>
  <c r="AJ12" i="16"/>
  <c r="AI12" i="16"/>
  <c r="AH12" i="16"/>
  <c r="AG12" i="16"/>
  <c r="AF12" i="16"/>
  <c r="AD12" i="16"/>
  <c r="AC12" i="16"/>
  <c r="AE12" i="16"/>
  <c r="AB12" i="16"/>
  <c r="AA12" i="16"/>
  <c r="AO11" i="16"/>
  <c r="AN11" i="16"/>
  <c r="AM11" i="16"/>
  <c r="AL11" i="16"/>
  <c r="AK11" i="16"/>
  <c r="AJ11" i="16"/>
  <c r="AI11" i="16"/>
  <c r="AH11" i="16"/>
  <c r="AG11" i="16"/>
  <c r="AF11" i="16"/>
  <c r="AD11" i="16"/>
  <c r="AC11" i="16"/>
  <c r="AB11" i="16"/>
  <c r="AA11" i="16"/>
  <c r="AO10" i="16"/>
  <c r="AO40" i="16"/>
  <c r="AN10" i="16"/>
  <c r="AM10" i="16"/>
  <c r="AL10" i="16"/>
  <c r="AK10" i="16"/>
  <c r="AK40" i="16"/>
  <c r="AJ10" i="16"/>
  <c r="AI10" i="16"/>
  <c r="AH10" i="16"/>
  <c r="AG10" i="16"/>
  <c r="AG40" i="16"/>
  <c r="AF10" i="16"/>
  <c r="AD10" i="16"/>
  <c r="AC10" i="16"/>
  <c r="AC40" i="16"/>
  <c r="AB10" i="16"/>
  <c r="AA10" i="16"/>
  <c r="Z6" i="16"/>
  <c r="Z4" i="16"/>
  <c r="AO39" i="15"/>
  <c r="AN39" i="15"/>
  <c r="AM39" i="15"/>
  <c r="AL39" i="15"/>
  <c r="O39" i="25"/>
  <c r="AK39" i="15"/>
  <c r="AJ39" i="15"/>
  <c r="AI39" i="15"/>
  <c r="AH39" i="15"/>
  <c r="K39" i="25"/>
  <c r="AG39" i="15"/>
  <c r="AF39" i="15"/>
  <c r="AD39" i="15"/>
  <c r="AC39" i="15"/>
  <c r="AE39" i="15"/>
  <c r="AB39" i="15"/>
  <c r="AA39" i="15"/>
  <c r="AO38" i="15"/>
  <c r="AN38" i="15"/>
  <c r="Q38" i="25"/>
  <c r="AM38" i="15"/>
  <c r="AL38" i="15"/>
  <c r="AK38" i="15"/>
  <c r="AJ38" i="15"/>
  <c r="M38" i="25"/>
  <c r="AI38" i="15"/>
  <c r="AH38" i="15"/>
  <c r="AG38" i="15"/>
  <c r="AF38" i="15"/>
  <c r="I38" i="25"/>
  <c r="AD38" i="15"/>
  <c r="AC38" i="15"/>
  <c r="AE38" i="15"/>
  <c r="AB38" i="15"/>
  <c r="AA38" i="15"/>
  <c r="D38" i="25"/>
  <c r="AO37" i="15"/>
  <c r="AN37" i="15"/>
  <c r="AM37" i="15"/>
  <c r="AL37" i="15"/>
  <c r="O37" i="25"/>
  <c r="AK37" i="15"/>
  <c r="AJ37" i="15"/>
  <c r="AI37" i="15"/>
  <c r="AH37" i="15"/>
  <c r="K37" i="25"/>
  <c r="AG37" i="15"/>
  <c r="AF37" i="15"/>
  <c r="AD37" i="15"/>
  <c r="AC37" i="15"/>
  <c r="AE37" i="15"/>
  <c r="AB37" i="15"/>
  <c r="AA37" i="15"/>
  <c r="AO36" i="15"/>
  <c r="AN36" i="15"/>
  <c r="Q36" i="25"/>
  <c r="AM36" i="15"/>
  <c r="AL36" i="15"/>
  <c r="AK36" i="15"/>
  <c r="AJ36" i="15"/>
  <c r="M36" i="25"/>
  <c r="AI36" i="15"/>
  <c r="AH36" i="15"/>
  <c r="AG36" i="15"/>
  <c r="AF36" i="15"/>
  <c r="I36" i="25"/>
  <c r="AD36" i="15"/>
  <c r="AC36" i="15"/>
  <c r="AE36" i="15"/>
  <c r="AB36" i="15"/>
  <c r="AA36" i="15"/>
  <c r="D36" i="25"/>
  <c r="AO35" i="15"/>
  <c r="AN35" i="15"/>
  <c r="AM35" i="15"/>
  <c r="AL35" i="15"/>
  <c r="O35" i="25"/>
  <c r="AK35" i="15"/>
  <c r="AJ35" i="15"/>
  <c r="AI35" i="15"/>
  <c r="AH35" i="15"/>
  <c r="K35" i="25"/>
  <c r="AG35" i="15"/>
  <c r="AF35" i="15"/>
  <c r="AD35" i="15"/>
  <c r="AC35" i="15"/>
  <c r="AE35" i="15"/>
  <c r="AB35" i="15"/>
  <c r="AA35" i="15"/>
  <c r="AO34" i="15"/>
  <c r="AN34" i="15"/>
  <c r="Q34" i="25"/>
  <c r="AM34" i="15"/>
  <c r="AL34" i="15"/>
  <c r="AK34" i="15"/>
  <c r="AJ34" i="15"/>
  <c r="M34" i="25"/>
  <c r="AI34" i="15"/>
  <c r="AH34" i="15"/>
  <c r="AG34" i="15"/>
  <c r="AF34" i="15"/>
  <c r="I34" i="25"/>
  <c r="AD34" i="15"/>
  <c r="AC34" i="15"/>
  <c r="AB34" i="15"/>
  <c r="AA34" i="15"/>
  <c r="D34" i="25"/>
  <c r="AO33" i="15"/>
  <c r="AN33" i="15"/>
  <c r="AM33" i="15"/>
  <c r="AL33" i="15"/>
  <c r="O33" i="25"/>
  <c r="AK33" i="15"/>
  <c r="AJ33" i="15"/>
  <c r="AI33" i="15"/>
  <c r="AH33" i="15"/>
  <c r="K33" i="25"/>
  <c r="AG33" i="15"/>
  <c r="AF33" i="15"/>
  <c r="AD33" i="15"/>
  <c r="AC33" i="15"/>
  <c r="AB33" i="15"/>
  <c r="AA33" i="15"/>
  <c r="AO32" i="15"/>
  <c r="AN32" i="15"/>
  <c r="Q32" i="25"/>
  <c r="AM32" i="15"/>
  <c r="AL32" i="15"/>
  <c r="AK32" i="15"/>
  <c r="AJ32" i="15"/>
  <c r="M32" i="25"/>
  <c r="AI32" i="15"/>
  <c r="AH32" i="15"/>
  <c r="AG32" i="15"/>
  <c r="AF32" i="15"/>
  <c r="I32" i="25"/>
  <c r="AD32" i="15"/>
  <c r="AC32" i="15"/>
  <c r="AB32" i="15"/>
  <c r="AA32" i="15"/>
  <c r="D32" i="25"/>
  <c r="AO31" i="15"/>
  <c r="AN31" i="15"/>
  <c r="AM31" i="15"/>
  <c r="AL31" i="15"/>
  <c r="O31" i="25"/>
  <c r="AK31" i="15"/>
  <c r="AJ31" i="15"/>
  <c r="AI31" i="15"/>
  <c r="AH31" i="15"/>
  <c r="K31" i="25"/>
  <c r="AG31" i="15"/>
  <c r="AF31" i="15"/>
  <c r="AD31" i="15"/>
  <c r="AC31" i="15"/>
  <c r="AB31" i="15"/>
  <c r="AA31" i="15"/>
  <c r="AO30" i="15"/>
  <c r="AN30" i="15"/>
  <c r="Q30" i="25"/>
  <c r="AM30" i="15"/>
  <c r="AL30" i="15"/>
  <c r="AK30" i="15"/>
  <c r="AJ30" i="15"/>
  <c r="M30" i="25"/>
  <c r="AI30" i="15"/>
  <c r="AH30" i="15"/>
  <c r="AG30" i="15"/>
  <c r="AF30" i="15"/>
  <c r="I30" i="25"/>
  <c r="AD30" i="15"/>
  <c r="AC30" i="15"/>
  <c r="AB30" i="15"/>
  <c r="AA30" i="15"/>
  <c r="D30" i="25"/>
  <c r="AO29" i="15"/>
  <c r="AN29" i="15"/>
  <c r="AM29" i="15"/>
  <c r="AL29" i="15"/>
  <c r="O29" i="25"/>
  <c r="AK29" i="15"/>
  <c r="AJ29" i="15"/>
  <c r="AI29" i="15"/>
  <c r="AH29" i="15"/>
  <c r="K29" i="25"/>
  <c r="AG29" i="15"/>
  <c r="AF29" i="15"/>
  <c r="AD29" i="15"/>
  <c r="AC29" i="15"/>
  <c r="AB29" i="15"/>
  <c r="AA29" i="15"/>
  <c r="AO28" i="15"/>
  <c r="AN28" i="15"/>
  <c r="Q28" i="25"/>
  <c r="AM28" i="15"/>
  <c r="AL28" i="15"/>
  <c r="AK28" i="15"/>
  <c r="AJ28" i="15"/>
  <c r="M28" i="25"/>
  <c r="AI28" i="15"/>
  <c r="AH28" i="15"/>
  <c r="AG28" i="15"/>
  <c r="AF28" i="15"/>
  <c r="I28" i="25"/>
  <c r="AD28" i="15"/>
  <c r="AC28" i="15"/>
  <c r="AB28" i="15"/>
  <c r="AA28" i="15"/>
  <c r="D28" i="25"/>
  <c r="AO27" i="15"/>
  <c r="AN27" i="15"/>
  <c r="AM27" i="15"/>
  <c r="AL27" i="15"/>
  <c r="O27" i="25"/>
  <c r="AK27" i="15"/>
  <c r="AJ27" i="15"/>
  <c r="AI27" i="15"/>
  <c r="AH27" i="15"/>
  <c r="K27" i="25"/>
  <c r="AG27" i="15"/>
  <c r="AF27" i="15"/>
  <c r="AD27" i="15"/>
  <c r="AC27" i="15"/>
  <c r="AB27" i="15"/>
  <c r="AA27" i="15"/>
  <c r="AO26" i="15"/>
  <c r="AN26" i="15"/>
  <c r="Q26" i="25"/>
  <c r="AM26" i="15"/>
  <c r="AL26" i="15"/>
  <c r="AK26" i="15"/>
  <c r="AJ26" i="15"/>
  <c r="M26" i="25"/>
  <c r="AI26" i="15"/>
  <c r="AH26" i="15"/>
  <c r="AG26" i="15"/>
  <c r="AF26" i="15"/>
  <c r="I26" i="25"/>
  <c r="AD26" i="15"/>
  <c r="AC26" i="15"/>
  <c r="AB26" i="15"/>
  <c r="AA26" i="15"/>
  <c r="D26" i="25"/>
  <c r="AO25" i="15"/>
  <c r="AN25" i="15"/>
  <c r="AM25" i="15"/>
  <c r="AL25" i="15"/>
  <c r="O25" i="25"/>
  <c r="AK25" i="15"/>
  <c r="AJ25" i="15"/>
  <c r="AI25" i="15"/>
  <c r="AH25" i="15"/>
  <c r="K25" i="25"/>
  <c r="AG25" i="15"/>
  <c r="AF25" i="15"/>
  <c r="AD25" i="15"/>
  <c r="AC25" i="15"/>
  <c r="AB25" i="15"/>
  <c r="AA25" i="15"/>
  <c r="AO24" i="15"/>
  <c r="AN24" i="15"/>
  <c r="Q24" i="25"/>
  <c r="AM24" i="15"/>
  <c r="AL24" i="15"/>
  <c r="AK24" i="15"/>
  <c r="AJ24" i="15"/>
  <c r="M24" i="25"/>
  <c r="AI24" i="15"/>
  <c r="AH24" i="15"/>
  <c r="AG24" i="15"/>
  <c r="AF24" i="15"/>
  <c r="I24" i="25"/>
  <c r="AD24" i="15"/>
  <c r="AC24" i="15"/>
  <c r="AB24" i="15"/>
  <c r="AA24" i="15"/>
  <c r="D24" i="25"/>
  <c r="AO23" i="15"/>
  <c r="AN23" i="15"/>
  <c r="AM23" i="15"/>
  <c r="AL23" i="15"/>
  <c r="O23" i="25"/>
  <c r="AK23" i="15"/>
  <c r="AJ23" i="15"/>
  <c r="AI23" i="15"/>
  <c r="AH23" i="15"/>
  <c r="K23" i="25"/>
  <c r="AG23" i="15"/>
  <c r="AF23" i="15"/>
  <c r="AD23" i="15"/>
  <c r="AC23" i="15"/>
  <c r="AB23" i="15"/>
  <c r="AA23" i="15"/>
  <c r="AO22" i="15"/>
  <c r="AN22" i="15"/>
  <c r="Q22" i="25"/>
  <c r="AM22" i="15"/>
  <c r="AL22" i="15"/>
  <c r="AK22" i="15"/>
  <c r="AJ22" i="15"/>
  <c r="M22" i="25"/>
  <c r="AI22" i="15"/>
  <c r="AH22" i="15"/>
  <c r="AG22" i="15"/>
  <c r="AF22" i="15"/>
  <c r="I22" i="25"/>
  <c r="AD22" i="15"/>
  <c r="AC22" i="15"/>
  <c r="AB22" i="15"/>
  <c r="AA22" i="15"/>
  <c r="D22" i="25"/>
  <c r="AO21" i="15"/>
  <c r="AN21" i="15"/>
  <c r="AM21" i="15"/>
  <c r="AL21" i="15"/>
  <c r="O21" i="25"/>
  <c r="AK21" i="15"/>
  <c r="AJ21" i="15"/>
  <c r="AI21" i="15"/>
  <c r="AH21" i="15"/>
  <c r="K21" i="25"/>
  <c r="AG21" i="15"/>
  <c r="AF21" i="15"/>
  <c r="AD21" i="15"/>
  <c r="AC21" i="15"/>
  <c r="AB21" i="15"/>
  <c r="AA21" i="15"/>
  <c r="AO20" i="15"/>
  <c r="AN20" i="15"/>
  <c r="Q20" i="25"/>
  <c r="AM20" i="15"/>
  <c r="AL20" i="15"/>
  <c r="AK20" i="15"/>
  <c r="AJ20" i="15"/>
  <c r="M20" i="25"/>
  <c r="AI20" i="15"/>
  <c r="AH20" i="15"/>
  <c r="AG20" i="15"/>
  <c r="AF20" i="15"/>
  <c r="I20" i="25"/>
  <c r="AD20" i="15"/>
  <c r="AC20" i="15"/>
  <c r="AB20" i="15"/>
  <c r="AA20" i="15"/>
  <c r="D20" i="25"/>
  <c r="AO19" i="15"/>
  <c r="AN19" i="15"/>
  <c r="AM19" i="15"/>
  <c r="AL19" i="15"/>
  <c r="O19" i="25"/>
  <c r="AK19" i="15"/>
  <c r="AJ19" i="15"/>
  <c r="AI19" i="15"/>
  <c r="AH19" i="15"/>
  <c r="K19" i="25"/>
  <c r="AG19" i="15"/>
  <c r="AF19" i="15"/>
  <c r="AD19" i="15"/>
  <c r="AC19" i="15"/>
  <c r="AB19" i="15"/>
  <c r="AA19" i="15"/>
  <c r="AO18" i="15"/>
  <c r="AN18" i="15"/>
  <c r="Q18" i="25"/>
  <c r="AM18" i="15"/>
  <c r="AL18" i="15"/>
  <c r="AK18" i="15"/>
  <c r="AJ18" i="15"/>
  <c r="M18" i="25"/>
  <c r="AI18" i="15"/>
  <c r="AH18" i="15"/>
  <c r="AG18" i="15"/>
  <c r="AF18" i="15"/>
  <c r="I18" i="25"/>
  <c r="AD18" i="15"/>
  <c r="AC18" i="15"/>
  <c r="AB18" i="15"/>
  <c r="AA18" i="15"/>
  <c r="D18" i="25"/>
  <c r="AO17" i="15"/>
  <c r="AN17" i="15"/>
  <c r="AM17" i="15"/>
  <c r="AL17" i="15"/>
  <c r="O17" i="25"/>
  <c r="AK17" i="15"/>
  <c r="AJ17" i="15"/>
  <c r="AI17" i="15"/>
  <c r="AH17" i="15"/>
  <c r="K17" i="25"/>
  <c r="AG17" i="15"/>
  <c r="AF17" i="15"/>
  <c r="AD17" i="15"/>
  <c r="AC17" i="15"/>
  <c r="AB17" i="15"/>
  <c r="AA17" i="15"/>
  <c r="AO16" i="15"/>
  <c r="AN16" i="15"/>
  <c r="Q16" i="25"/>
  <c r="AM16" i="15"/>
  <c r="AL16" i="15"/>
  <c r="AK16" i="15"/>
  <c r="AJ16" i="15"/>
  <c r="M16" i="25"/>
  <c r="AI16" i="15"/>
  <c r="AH16" i="15"/>
  <c r="AG16" i="15"/>
  <c r="AF16" i="15"/>
  <c r="AD16" i="15"/>
  <c r="AC16" i="15"/>
  <c r="AB16" i="15"/>
  <c r="AA16" i="15"/>
  <c r="D16" i="25"/>
  <c r="AO15" i="15"/>
  <c r="AN15" i="15"/>
  <c r="AM15" i="15"/>
  <c r="AL15" i="15"/>
  <c r="O15" i="25"/>
  <c r="AK15" i="15"/>
  <c r="AJ15" i="15"/>
  <c r="AI15" i="15"/>
  <c r="AH15" i="15"/>
  <c r="K15" i="25"/>
  <c r="AG15" i="15"/>
  <c r="AF15" i="15"/>
  <c r="AD15" i="15"/>
  <c r="AC15" i="15"/>
  <c r="AB15" i="15"/>
  <c r="AA15" i="15"/>
  <c r="AO14" i="15"/>
  <c r="AN14" i="15"/>
  <c r="Q14" i="25"/>
  <c r="AM14" i="15"/>
  <c r="AL14" i="15"/>
  <c r="AK14" i="15"/>
  <c r="AJ14" i="15"/>
  <c r="M14" i="25"/>
  <c r="AI14" i="15"/>
  <c r="AH14" i="15"/>
  <c r="AG14" i="15"/>
  <c r="AF14" i="15"/>
  <c r="I14" i="25"/>
  <c r="AD14" i="15"/>
  <c r="AC14" i="15"/>
  <c r="AB14" i="15"/>
  <c r="AA14" i="15"/>
  <c r="D14" i="25"/>
  <c r="AO13" i="15"/>
  <c r="AN13" i="15"/>
  <c r="AM13" i="15"/>
  <c r="AL13" i="15"/>
  <c r="O13" i="25"/>
  <c r="AK13" i="15"/>
  <c r="AJ13" i="15"/>
  <c r="AI13" i="15"/>
  <c r="AH13" i="15"/>
  <c r="K13" i="25"/>
  <c r="AG13" i="15"/>
  <c r="AF13" i="15"/>
  <c r="AD13" i="15"/>
  <c r="AC13" i="15"/>
  <c r="AB13" i="15"/>
  <c r="AA13" i="15"/>
  <c r="AO12" i="15"/>
  <c r="AN12" i="15"/>
  <c r="Q12" i="25"/>
  <c r="AM12" i="15"/>
  <c r="AL12" i="15"/>
  <c r="AK12" i="15"/>
  <c r="AJ12" i="15"/>
  <c r="M12" i="25"/>
  <c r="AI12" i="15"/>
  <c r="AH12" i="15"/>
  <c r="AG12" i="15"/>
  <c r="AF12" i="15"/>
  <c r="I12" i="25"/>
  <c r="AD12" i="15"/>
  <c r="AC12" i="15"/>
  <c r="AB12" i="15"/>
  <c r="AA12" i="15"/>
  <c r="D12" i="25"/>
  <c r="AO11" i="15"/>
  <c r="AN11" i="15"/>
  <c r="AM11" i="15"/>
  <c r="AL11" i="15"/>
  <c r="O11" i="25"/>
  <c r="AK11" i="15"/>
  <c r="AJ11" i="15"/>
  <c r="AI11" i="15"/>
  <c r="AH11" i="15"/>
  <c r="K11" i="25"/>
  <c r="AG11" i="15"/>
  <c r="AF11" i="15"/>
  <c r="AD11" i="15"/>
  <c r="AC11" i="15"/>
  <c r="AB11" i="15"/>
  <c r="AA11" i="15"/>
  <c r="AO10" i="15"/>
  <c r="AN10" i="15"/>
  <c r="AM10" i="15"/>
  <c r="AL10" i="15"/>
  <c r="AK10" i="15"/>
  <c r="AJ10" i="15"/>
  <c r="AI10" i="15"/>
  <c r="AH10" i="15"/>
  <c r="AG10" i="15"/>
  <c r="AF10" i="15"/>
  <c r="AD10" i="15"/>
  <c r="AC10" i="15"/>
  <c r="AB10" i="15"/>
  <c r="AA10" i="15"/>
  <c r="AA40" i="15"/>
  <c r="Z6" i="15"/>
  <c r="Z4" i="15"/>
  <c r="AO39" i="14"/>
  <c r="AN39" i="14"/>
  <c r="AM39" i="14"/>
  <c r="AL39" i="14"/>
  <c r="AK39" i="14"/>
  <c r="AJ39" i="14"/>
  <c r="AI39" i="14"/>
  <c r="AH39" i="14"/>
  <c r="AG39" i="14"/>
  <c r="AF39" i="14"/>
  <c r="AD39" i="14"/>
  <c r="AC39" i="14"/>
  <c r="AE39" i="14"/>
  <c r="AB39" i="14"/>
  <c r="AA39" i="14"/>
  <c r="AO38" i="14"/>
  <c r="AN38" i="14"/>
  <c r="AM38" i="14"/>
  <c r="AL38" i="14"/>
  <c r="AK38" i="14"/>
  <c r="AJ38" i="14"/>
  <c r="AI38" i="14"/>
  <c r="AH38" i="14"/>
  <c r="AG38" i="14"/>
  <c r="AF38" i="14"/>
  <c r="AD38" i="14"/>
  <c r="AC38" i="14"/>
  <c r="AB38" i="14"/>
  <c r="AA38" i="14"/>
  <c r="AO37" i="14"/>
  <c r="AN37" i="14"/>
  <c r="AM37" i="14"/>
  <c r="AL37" i="14"/>
  <c r="AK37" i="14"/>
  <c r="AJ37" i="14"/>
  <c r="AI37" i="14"/>
  <c r="AH37" i="14"/>
  <c r="AG37" i="14"/>
  <c r="AF37" i="14"/>
  <c r="AD37" i="14"/>
  <c r="AC37" i="14"/>
  <c r="AE37" i="14"/>
  <c r="AB37" i="14"/>
  <c r="AA37" i="14"/>
  <c r="AO36" i="14"/>
  <c r="AN36" i="14"/>
  <c r="AM36" i="14"/>
  <c r="AL36" i="14"/>
  <c r="AK36" i="14"/>
  <c r="AJ36" i="14"/>
  <c r="AI36" i="14"/>
  <c r="AH36" i="14"/>
  <c r="AG36" i="14"/>
  <c r="AF36" i="14"/>
  <c r="AD36" i="14"/>
  <c r="AC36" i="14"/>
  <c r="AB36" i="14"/>
  <c r="AA36" i="14"/>
  <c r="AO35" i="14"/>
  <c r="AN35" i="14"/>
  <c r="AM35" i="14"/>
  <c r="AL35" i="14"/>
  <c r="AK35" i="14"/>
  <c r="AJ35" i="14"/>
  <c r="AI35" i="14"/>
  <c r="AH35" i="14"/>
  <c r="AG35" i="14"/>
  <c r="AF35" i="14"/>
  <c r="AD35" i="14"/>
  <c r="AC35" i="14"/>
  <c r="AE35" i="14"/>
  <c r="AB35" i="14"/>
  <c r="AA35" i="14"/>
  <c r="AO34" i="14"/>
  <c r="AN34" i="14"/>
  <c r="AM34" i="14"/>
  <c r="AL34" i="14"/>
  <c r="AK34" i="14"/>
  <c r="AJ34" i="14"/>
  <c r="AI34" i="14"/>
  <c r="AH34" i="14"/>
  <c r="AG34" i="14"/>
  <c r="AF34" i="14"/>
  <c r="AD34" i="14"/>
  <c r="AC34" i="14"/>
  <c r="AB34" i="14"/>
  <c r="AA34" i="14"/>
  <c r="AO33" i="14"/>
  <c r="AN33" i="14"/>
  <c r="AM33" i="14"/>
  <c r="AL33" i="14"/>
  <c r="AK33" i="14"/>
  <c r="AJ33" i="14"/>
  <c r="AI33" i="14"/>
  <c r="AH33" i="14"/>
  <c r="AG33" i="14"/>
  <c r="AF33" i="14"/>
  <c r="AD33" i="14"/>
  <c r="AC33" i="14"/>
  <c r="AE33" i="14"/>
  <c r="AB33" i="14"/>
  <c r="AA33" i="14"/>
  <c r="AO32" i="14"/>
  <c r="AN32" i="14"/>
  <c r="AM32" i="14"/>
  <c r="AL32" i="14"/>
  <c r="AK32" i="14"/>
  <c r="AJ32" i="14"/>
  <c r="AI32" i="14"/>
  <c r="AH32" i="14"/>
  <c r="AG32" i="14"/>
  <c r="AF32" i="14"/>
  <c r="AD32" i="14"/>
  <c r="AC32" i="14"/>
  <c r="AB32" i="14"/>
  <c r="AA32" i="14"/>
  <c r="AO31" i="14"/>
  <c r="AN31" i="14"/>
  <c r="AM31" i="14"/>
  <c r="AL31" i="14"/>
  <c r="AK31" i="14"/>
  <c r="AJ31" i="14"/>
  <c r="AI31" i="14"/>
  <c r="AH31" i="14"/>
  <c r="AG31" i="14"/>
  <c r="AF31" i="14"/>
  <c r="AD31" i="14"/>
  <c r="AC31" i="14"/>
  <c r="AE31" i="14"/>
  <c r="AB31" i="14"/>
  <c r="AA31" i="14"/>
  <c r="AO30" i="14"/>
  <c r="AN30" i="14"/>
  <c r="AM30" i="14"/>
  <c r="AL30" i="14"/>
  <c r="AK30" i="14"/>
  <c r="AJ30" i="14"/>
  <c r="AI30" i="14"/>
  <c r="AH30" i="14"/>
  <c r="AG30" i="14"/>
  <c r="AF30" i="14"/>
  <c r="AD30" i="14"/>
  <c r="AC30" i="14"/>
  <c r="AB30" i="14"/>
  <c r="AA30" i="14"/>
  <c r="AO29" i="14"/>
  <c r="AN29" i="14"/>
  <c r="AM29" i="14"/>
  <c r="AL29" i="14"/>
  <c r="AK29" i="14"/>
  <c r="AJ29" i="14"/>
  <c r="AI29" i="14"/>
  <c r="AH29" i="14"/>
  <c r="AG29" i="14"/>
  <c r="AF29" i="14"/>
  <c r="AD29" i="14"/>
  <c r="AC29" i="14"/>
  <c r="AE29" i="14"/>
  <c r="AB29" i="14"/>
  <c r="AA29" i="14"/>
  <c r="AO28" i="14"/>
  <c r="AN28" i="14"/>
  <c r="AM28" i="14"/>
  <c r="AL28" i="14"/>
  <c r="AK28" i="14"/>
  <c r="AJ28" i="14"/>
  <c r="AI28" i="14"/>
  <c r="AH28" i="14"/>
  <c r="AG28" i="14"/>
  <c r="AF28" i="14"/>
  <c r="AD28" i="14"/>
  <c r="AC28" i="14"/>
  <c r="AB28" i="14"/>
  <c r="AA28" i="14"/>
  <c r="AO27" i="14"/>
  <c r="AN27" i="14"/>
  <c r="AM27" i="14"/>
  <c r="AL27" i="14"/>
  <c r="AK27" i="14"/>
  <c r="AJ27" i="14"/>
  <c r="AI27" i="14"/>
  <c r="AH27" i="14"/>
  <c r="AG27" i="14"/>
  <c r="AF27" i="14"/>
  <c r="AD27" i="14"/>
  <c r="AC27" i="14"/>
  <c r="AE27" i="14"/>
  <c r="AB27" i="14"/>
  <c r="AA27" i="14"/>
  <c r="AO26" i="14"/>
  <c r="AN26" i="14"/>
  <c r="AM26" i="14"/>
  <c r="AL26" i="14"/>
  <c r="AK26" i="14"/>
  <c r="AJ26" i="14"/>
  <c r="AI26" i="14"/>
  <c r="AH26" i="14"/>
  <c r="AG26" i="14"/>
  <c r="AF26" i="14"/>
  <c r="AD26" i="14"/>
  <c r="AC26" i="14"/>
  <c r="AB26" i="14"/>
  <c r="AA26" i="14"/>
  <c r="AO25" i="14"/>
  <c r="AN25" i="14"/>
  <c r="AM25" i="14"/>
  <c r="AL25" i="14"/>
  <c r="AK25" i="14"/>
  <c r="AJ25" i="14"/>
  <c r="AI25" i="14"/>
  <c r="AH25" i="14"/>
  <c r="AG25" i="14"/>
  <c r="AF25" i="14"/>
  <c r="AD25" i="14"/>
  <c r="AC25" i="14"/>
  <c r="AE25" i="14"/>
  <c r="AB25" i="14"/>
  <c r="AA25" i="14"/>
  <c r="AO24" i="14"/>
  <c r="AN24" i="14"/>
  <c r="AM24" i="14"/>
  <c r="AL24" i="14"/>
  <c r="AK24" i="14"/>
  <c r="AJ24" i="14"/>
  <c r="AI24" i="14"/>
  <c r="AH24" i="14"/>
  <c r="AG24" i="14"/>
  <c r="AF24" i="14"/>
  <c r="AD24" i="14"/>
  <c r="AC24" i="14"/>
  <c r="AB24" i="14"/>
  <c r="AA24" i="14"/>
  <c r="AO23" i="14"/>
  <c r="AN23" i="14"/>
  <c r="AM23" i="14"/>
  <c r="AL23" i="14"/>
  <c r="AK23" i="14"/>
  <c r="AJ23" i="14"/>
  <c r="AI23" i="14"/>
  <c r="AH23" i="14"/>
  <c r="AG23" i="14"/>
  <c r="AF23" i="14"/>
  <c r="AD23" i="14"/>
  <c r="AC23" i="14"/>
  <c r="AE23" i="14"/>
  <c r="AB23" i="14"/>
  <c r="AA23" i="14"/>
  <c r="AO22" i="14"/>
  <c r="AN22" i="14"/>
  <c r="AM22" i="14"/>
  <c r="AL22" i="14"/>
  <c r="AK22" i="14"/>
  <c r="AJ22" i="14"/>
  <c r="AI22" i="14"/>
  <c r="AH22" i="14"/>
  <c r="AG22" i="14"/>
  <c r="AF22" i="14"/>
  <c r="AD22" i="14"/>
  <c r="AC22" i="14"/>
  <c r="AB22" i="14"/>
  <c r="AA22" i="14"/>
  <c r="AO21" i="14"/>
  <c r="AN21" i="14"/>
  <c r="AM21" i="14"/>
  <c r="AL21" i="14"/>
  <c r="AK21" i="14"/>
  <c r="AJ21" i="14"/>
  <c r="AI21" i="14"/>
  <c r="AH21" i="14"/>
  <c r="AG21" i="14"/>
  <c r="AF21" i="14"/>
  <c r="AD21" i="14"/>
  <c r="AC21" i="14"/>
  <c r="AE21" i="14"/>
  <c r="AB21" i="14"/>
  <c r="AA21" i="14"/>
  <c r="AO20" i="14"/>
  <c r="AN20" i="14"/>
  <c r="AM20" i="14"/>
  <c r="AL20" i="14"/>
  <c r="AK20" i="14"/>
  <c r="AJ20" i="14"/>
  <c r="AI20" i="14"/>
  <c r="AH20" i="14"/>
  <c r="AG20" i="14"/>
  <c r="AF20" i="14"/>
  <c r="AD20" i="14"/>
  <c r="AC20" i="14"/>
  <c r="AB20" i="14"/>
  <c r="AA20" i="14"/>
  <c r="AO19" i="14"/>
  <c r="AN19" i="14"/>
  <c r="AM19" i="14"/>
  <c r="AL19" i="14"/>
  <c r="AK19" i="14"/>
  <c r="AJ19" i="14"/>
  <c r="AI19" i="14"/>
  <c r="AH19" i="14"/>
  <c r="AG19" i="14"/>
  <c r="AF19" i="14"/>
  <c r="AD19" i="14"/>
  <c r="AC19" i="14"/>
  <c r="AE19" i="14"/>
  <c r="AB19" i="14"/>
  <c r="AA19" i="14"/>
  <c r="AO18" i="14"/>
  <c r="AN18" i="14"/>
  <c r="AM18" i="14"/>
  <c r="AL18" i="14"/>
  <c r="AK18" i="14"/>
  <c r="AJ18" i="14"/>
  <c r="AI18" i="14"/>
  <c r="AH18" i="14"/>
  <c r="AG18" i="14"/>
  <c r="AF18" i="14"/>
  <c r="AD18" i="14"/>
  <c r="AC18" i="14"/>
  <c r="AB18" i="14"/>
  <c r="AA18" i="14"/>
  <c r="AO17" i="14"/>
  <c r="AN17" i="14"/>
  <c r="AM17" i="14"/>
  <c r="AL17" i="14"/>
  <c r="AK17" i="14"/>
  <c r="AJ17" i="14"/>
  <c r="AI17" i="14"/>
  <c r="AH17" i="14"/>
  <c r="AG17" i="14"/>
  <c r="AF17" i="14"/>
  <c r="AD17" i="14"/>
  <c r="AC17" i="14"/>
  <c r="AE17" i="14"/>
  <c r="AB17" i="14"/>
  <c r="AA17" i="14"/>
  <c r="AO16" i="14"/>
  <c r="AN16" i="14"/>
  <c r="AM16" i="14"/>
  <c r="AL16" i="14"/>
  <c r="AK16" i="14"/>
  <c r="AJ16" i="14"/>
  <c r="AI16" i="14"/>
  <c r="AH16" i="14"/>
  <c r="AG16" i="14"/>
  <c r="AF16" i="14"/>
  <c r="AD16" i="14"/>
  <c r="AC16" i="14"/>
  <c r="AB16" i="14"/>
  <c r="AA16" i="14"/>
  <c r="AO15" i="14"/>
  <c r="AN15" i="14"/>
  <c r="AM15" i="14"/>
  <c r="AL15" i="14"/>
  <c r="AK15" i="14"/>
  <c r="AJ15" i="14"/>
  <c r="AI15" i="14"/>
  <c r="AH15" i="14"/>
  <c r="AG15" i="14"/>
  <c r="AF15" i="14"/>
  <c r="AD15" i="14"/>
  <c r="AC15" i="14"/>
  <c r="AE15" i="14"/>
  <c r="AB15" i="14"/>
  <c r="AA15" i="14"/>
  <c r="AO14" i="14"/>
  <c r="AN14" i="14"/>
  <c r="AM14" i="14"/>
  <c r="AL14" i="14"/>
  <c r="AK14" i="14"/>
  <c r="AJ14" i="14"/>
  <c r="AI14" i="14"/>
  <c r="AH14" i="14"/>
  <c r="AG14" i="14"/>
  <c r="AF14" i="14"/>
  <c r="AD14" i="14"/>
  <c r="AC14" i="14"/>
  <c r="AB14" i="14"/>
  <c r="AA14" i="14"/>
  <c r="AO13" i="14"/>
  <c r="AN13" i="14"/>
  <c r="AM13" i="14"/>
  <c r="AL13" i="14"/>
  <c r="AK13" i="14"/>
  <c r="AJ13" i="14"/>
  <c r="AI13" i="14"/>
  <c r="AH13" i="14"/>
  <c r="AG13" i="14"/>
  <c r="AF13" i="14"/>
  <c r="AD13" i="14"/>
  <c r="AC13" i="14"/>
  <c r="AE13" i="14"/>
  <c r="AB13" i="14"/>
  <c r="AA13" i="14"/>
  <c r="AO12" i="14"/>
  <c r="AN12" i="14"/>
  <c r="AM12" i="14"/>
  <c r="AL12" i="14"/>
  <c r="AK12" i="14"/>
  <c r="AJ12" i="14"/>
  <c r="AI12" i="14"/>
  <c r="AH12" i="14"/>
  <c r="AG12" i="14"/>
  <c r="AF12" i="14"/>
  <c r="AD12" i="14"/>
  <c r="AC12" i="14"/>
  <c r="AB12" i="14"/>
  <c r="AA12" i="14"/>
  <c r="AO11" i="14"/>
  <c r="AN11" i="14"/>
  <c r="AM11" i="14"/>
  <c r="AL11" i="14"/>
  <c r="AK11" i="14"/>
  <c r="AJ11" i="14"/>
  <c r="AI11" i="14"/>
  <c r="AH11" i="14"/>
  <c r="AG11" i="14"/>
  <c r="AF11" i="14"/>
  <c r="AE11" i="14"/>
  <c r="AA11" i="14"/>
  <c r="AO10" i="14"/>
  <c r="AN10" i="14"/>
  <c r="AN40" i="14"/>
  <c r="AM10" i="14"/>
  <c r="AM40" i="14"/>
  <c r="AL10" i="14"/>
  <c r="AK10" i="14"/>
  <c r="AJ10" i="14"/>
  <c r="AJ40" i="14"/>
  <c r="AI10" i="14"/>
  <c r="AI40" i="14"/>
  <c r="AH10" i="14"/>
  <c r="AG10" i="14"/>
  <c r="AF10" i="14"/>
  <c r="AF40" i="14"/>
  <c r="AD10" i="14"/>
  <c r="AD40" i="14"/>
  <c r="AC10" i="14"/>
  <c r="AB10" i="14"/>
  <c r="AA10" i="14"/>
  <c r="AA40" i="14"/>
  <c r="AE6" i="14"/>
  <c r="Z6" i="14"/>
  <c r="Z4" i="14"/>
  <c r="AO39" i="13"/>
  <c r="AN39" i="13"/>
  <c r="AM39" i="13"/>
  <c r="AL39" i="13"/>
  <c r="AK39" i="13"/>
  <c r="AJ39" i="13"/>
  <c r="AI39" i="13"/>
  <c r="AH39" i="13"/>
  <c r="AG39" i="13"/>
  <c r="AF39" i="13"/>
  <c r="AD39" i="13"/>
  <c r="AC39" i="13"/>
  <c r="AE39" i="13"/>
  <c r="AB39" i="13"/>
  <c r="AA39" i="13"/>
  <c r="AO38" i="13"/>
  <c r="AN38" i="13"/>
  <c r="AM38" i="13"/>
  <c r="AL38" i="13"/>
  <c r="AK38" i="13"/>
  <c r="AJ38" i="13"/>
  <c r="AI38" i="13"/>
  <c r="AH38" i="13"/>
  <c r="AG38" i="13"/>
  <c r="AF38" i="13"/>
  <c r="AD38" i="13"/>
  <c r="AC38" i="13"/>
  <c r="AB38" i="13"/>
  <c r="AA38" i="13"/>
  <c r="AO37" i="13"/>
  <c r="AN37" i="13"/>
  <c r="AM37" i="13"/>
  <c r="AL37" i="13"/>
  <c r="AK37" i="13"/>
  <c r="AJ37" i="13"/>
  <c r="AI37" i="13"/>
  <c r="AH37" i="13"/>
  <c r="AG37" i="13"/>
  <c r="AF37" i="13"/>
  <c r="AD37" i="13"/>
  <c r="AC37" i="13"/>
  <c r="AB37" i="13"/>
  <c r="AA37" i="13"/>
  <c r="AO36" i="13"/>
  <c r="AN36" i="13"/>
  <c r="AM36" i="13"/>
  <c r="AL36" i="13"/>
  <c r="AK36" i="13"/>
  <c r="AJ36" i="13"/>
  <c r="AI36" i="13"/>
  <c r="AH36" i="13"/>
  <c r="AG36" i="13"/>
  <c r="AF36" i="13"/>
  <c r="AD36" i="13"/>
  <c r="AC36" i="13"/>
  <c r="AB36" i="13"/>
  <c r="AA36" i="13"/>
  <c r="AO35" i="13"/>
  <c r="AN35" i="13"/>
  <c r="AM35" i="13"/>
  <c r="AL35" i="13"/>
  <c r="AK35" i="13"/>
  <c r="AJ35" i="13"/>
  <c r="AI35" i="13"/>
  <c r="AH35" i="13"/>
  <c r="AG35" i="13"/>
  <c r="AF35" i="13"/>
  <c r="AD35" i="13"/>
  <c r="AC35" i="13"/>
  <c r="AB35" i="13"/>
  <c r="AA35" i="13"/>
  <c r="AO34" i="13"/>
  <c r="AN34" i="13"/>
  <c r="AM34" i="13"/>
  <c r="AL34" i="13"/>
  <c r="AK34" i="13"/>
  <c r="AJ34" i="13"/>
  <c r="AI34" i="13"/>
  <c r="AH34" i="13"/>
  <c r="AG34" i="13"/>
  <c r="AF34" i="13"/>
  <c r="AD34" i="13"/>
  <c r="AC34" i="13"/>
  <c r="AB34" i="13"/>
  <c r="AA34" i="13"/>
  <c r="AO33" i="13"/>
  <c r="AN33" i="13"/>
  <c r="AM33" i="13"/>
  <c r="AL33" i="13"/>
  <c r="AK33" i="13"/>
  <c r="AJ33" i="13"/>
  <c r="AI33" i="13"/>
  <c r="AH33" i="13"/>
  <c r="AG33" i="13"/>
  <c r="AF33" i="13"/>
  <c r="AD33" i="13"/>
  <c r="AC33" i="13"/>
  <c r="AB33" i="13"/>
  <c r="AA33" i="13"/>
  <c r="AO32" i="13"/>
  <c r="AN32" i="13"/>
  <c r="AM32" i="13"/>
  <c r="AL32" i="13"/>
  <c r="AK32" i="13"/>
  <c r="AJ32" i="13"/>
  <c r="AI32" i="13"/>
  <c r="AH32" i="13"/>
  <c r="AG32" i="13"/>
  <c r="AF32" i="13"/>
  <c r="AD32" i="13"/>
  <c r="AC32" i="13"/>
  <c r="AB32" i="13"/>
  <c r="AA32" i="13"/>
  <c r="AO31" i="13"/>
  <c r="AN31" i="13"/>
  <c r="AM31" i="13"/>
  <c r="AL31" i="13"/>
  <c r="AK31" i="13"/>
  <c r="AJ31" i="13"/>
  <c r="AI31" i="13"/>
  <c r="AH31" i="13"/>
  <c r="AG31" i="13"/>
  <c r="AF31" i="13"/>
  <c r="AD31" i="13"/>
  <c r="AC31" i="13"/>
  <c r="AB31" i="13"/>
  <c r="AA31" i="13"/>
  <c r="AO30" i="13"/>
  <c r="AN30" i="13"/>
  <c r="AM30" i="13"/>
  <c r="AL30" i="13"/>
  <c r="AK30" i="13"/>
  <c r="AJ30" i="13"/>
  <c r="AI30" i="13"/>
  <c r="AH30" i="13"/>
  <c r="AG30" i="13"/>
  <c r="AF30" i="13"/>
  <c r="AD30" i="13"/>
  <c r="AC30" i="13"/>
  <c r="AB30" i="13"/>
  <c r="AA30" i="13"/>
  <c r="AO29" i="13"/>
  <c r="AN29" i="13"/>
  <c r="AM29" i="13"/>
  <c r="AL29" i="13"/>
  <c r="AK29" i="13"/>
  <c r="AJ29" i="13"/>
  <c r="AI29" i="13"/>
  <c r="AH29" i="13"/>
  <c r="AG29" i="13"/>
  <c r="AF29" i="13"/>
  <c r="AD29" i="13"/>
  <c r="AC29" i="13"/>
  <c r="AB29" i="13"/>
  <c r="AA29" i="13"/>
  <c r="AO28" i="13"/>
  <c r="AN28" i="13"/>
  <c r="AM28" i="13"/>
  <c r="AL28" i="13"/>
  <c r="AK28" i="13"/>
  <c r="AJ28" i="13"/>
  <c r="AI28" i="13"/>
  <c r="AH28" i="13"/>
  <c r="AG28" i="13"/>
  <c r="AF28" i="13"/>
  <c r="AD28" i="13"/>
  <c r="AC28" i="13"/>
  <c r="AB28" i="13"/>
  <c r="AA28" i="13"/>
  <c r="AO27" i="13"/>
  <c r="AN27" i="13"/>
  <c r="AM27" i="13"/>
  <c r="AL27" i="13"/>
  <c r="AK27" i="13"/>
  <c r="AJ27" i="13"/>
  <c r="AI27" i="13"/>
  <c r="AH27" i="13"/>
  <c r="AG27" i="13"/>
  <c r="AF27" i="13"/>
  <c r="AD27" i="13"/>
  <c r="AC27" i="13"/>
  <c r="AB27" i="13"/>
  <c r="AA27" i="13"/>
  <c r="AO26" i="13"/>
  <c r="AN26" i="13"/>
  <c r="AM26" i="13"/>
  <c r="AL26" i="13"/>
  <c r="AK26" i="13"/>
  <c r="AJ26" i="13"/>
  <c r="AI26" i="13"/>
  <c r="AH26" i="13"/>
  <c r="AG26" i="13"/>
  <c r="AF26" i="13"/>
  <c r="AD26" i="13"/>
  <c r="AC26" i="13"/>
  <c r="AB26" i="13"/>
  <c r="AA26" i="13"/>
  <c r="AO25" i="13"/>
  <c r="AN25" i="13"/>
  <c r="AM25" i="13"/>
  <c r="AL25" i="13"/>
  <c r="AK25" i="13"/>
  <c r="AJ25" i="13"/>
  <c r="AI25" i="13"/>
  <c r="AH25" i="13"/>
  <c r="AG25" i="13"/>
  <c r="AF25" i="13"/>
  <c r="AD25" i="13"/>
  <c r="AC25" i="13"/>
  <c r="AB25" i="13"/>
  <c r="AA25" i="13"/>
  <c r="AO24" i="13"/>
  <c r="AN24" i="13"/>
  <c r="AM24" i="13"/>
  <c r="AL24" i="13"/>
  <c r="AK24" i="13"/>
  <c r="AJ24" i="13"/>
  <c r="AI24" i="13"/>
  <c r="AH24" i="13"/>
  <c r="AG24" i="13"/>
  <c r="AF24" i="13"/>
  <c r="AD24" i="13"/>
  <c r="AC24" i="13"/>
  <c r="AB24" i="13"/>
  <c r="AA24" i="13"/>
  <c r="AO23" i="13"/>
  <c r="AN23" i="13"/>
  <c r="AM23" i="13"/>
  <c r="AL23" i="13"/>
  <c r="AK23" i="13"/>
  <c r="AJ23" i="13"/>
  <c r="AI23" i="13"/>
  <c r="AH23" i="13"/>
  <c r="AG23" i="13"/>
  <c r="AF23" i="13"/>
  <c r="AD23" i="13"/>
  <c r="AC23" i="13"/>
  <c r="AB23" i="13"/>
  <c r="AA23" i="13"/>
  <c r="AO22" i="13"/>
  <c r="AN22" i="13"/>
  <c r="AM22" i="13"/>
  <c r="AL22" i="13"/>
  <c r="AK22" i="13"/>
  <c r="AJ22" i="13"/>
  <c r="AI22" i="13"/>
  <c r="AH22" i="13"/>
  <c r="AG22" i="13"/>
  <c r="AF22" i="13"/>
  <c r="AD22" i="13"/>
  <c r="AC22" i="13"/>
  <c r="AB22" i="13"/>
  <c r="AA22" i="13"/>
  <c r="AO21" i="13"/>
  <c r="AN21" i="13"/>
  <c r="AM21" i="13"/>
  <c r="AL21" i="13"/>
  <c r="AK21" i="13"/>
  <c r="AJ21" i="13"/>
  <c r="AI21" i="13"/>
  <c r="AH21" i="13"/>
  <c r="AG21" i="13"/>
  <c r="AF21" i="13"/>
  <c r="AD21" i="13"/>
  <c r="AC21" i="13"/>
  <c r="AB21" i="13"/>
  <c r="AA21" i="13"/>
  <c r="AO20" i="13"/>
  <c r="AN20" i="13"/>
  <c r="AM20" i="13"/>
  <c r="AL20" i="13"/>
  <c r="AK20" i="13"/>
  <c r="AJ20" i="13"/>
  <c r="AI20" i="13"/>
  <c r="AH20" i="13"/>
  <c r="AG20" i="13"/>
  <c r="AF20" i="13"/>
  <c r="AD20" i="13"/>
  <c r="AC20" i="13"/>
  <c r="AB20" i="13"/>
  <c r="AA20" i="13"/>
  <c r="AO19" i="13"/>
  <c r="AN19" i="13"/>
  <c r="AM19" i="13"/>
  <c r="AL19" i="13"/>
  <c r="AK19" i="13"/>
  <c r="AJ19" i="13"/>
  <c r="AI19" i="13"/>
  <c r="AH19" i="13"/>
  <c r="AG19" i="13"/>
  <c r="AF19" i="13"/>
  <c r="AD19" i="13"/>
  <c r="AC19" i="13"/>
  <c r="AB19" i="13"/>
  <c r="AA19" i="13"/>
  <c r="AO18" i="13"/>
  <c r="AN18" i="13"/>
  <c r="AM18" i="13"/>
  <c r="AL18" i="13"/>
  <c r="AK18" i="13"/>
  <c r="AJ18" i="13"/>
  <c r="AI18" i="13"/>
  <c r="AH18" i="13"/>
  <c r="AG18" i="13"/>
  <c r="AF18" i="13"/>
  <c r="AD18" i="13"/>
  <c r="AC18" i="13"/>
  <c r="AB18" i="13"/>
  <c r="AA18" i="13"/>
  <c r="AO17" i="13"/>
  <c r="AN17" i="13"/>
  <c r="AM17" i="13"/>
  <c r="AL17" i="13"/>
  <c r="AK17" i="13"/>
  <c r="AJ17" i="13"/>
  <c r="AI17" i="13"/>
  <c r="AH17" i="13"/>
  <c r="AG17" i="13"/>
  <c r="AF17" i="13"/>
  <c r="AD17" i="13"/>
  <c r="AC17" i="13"/>
  <c r="AB17" i="13"/>
  <c r="AA17" i="13"/>
  <c r="AO16" i="13"/>
  <c r="AN16" i="13"/>
  <c r="AM16" i="13"/>
  <c r="AL16" i="13"/>
  <c r="AK16" i="13"/>
  <c r="AJ16" i="13"/>
  <c r="AI16" i="13"/>
  <c r="AH16" i="13"/>
  <c r="AG16" i="13"/>
  <c r="AF16" i="13"/>
  <c r="AD16" i="13"/>
  <c r="AC16" i="13"/>
  <c r="AB16" i="13"/>
  <c r="AA16" i="13"/>
  <c r="AO15" i="13"/>
  <c r="AN15" i="13"/>
  <c r="AM15" i="13"/>
  <c r="AL15" i="13"/>
  <c r="AK15" i="13"/>
  <c r="AJ15" i="13"/>
  <c r="AI15" i="13"/>
  <c r="AH15" i="13"/>
  <c r="AG15" i="13"/>
  <c r="AF15" i="13"/>
  <c r="AD15" i="13"/>
  <c r="AC15" i="13"/>
  <c r="AB15" i="13"/>
  <c r="AA15" i="13"/>
  <c r="AO14" i="13"/>
  <c r="AN14" i="13"/>
  <c r="AM14" i="13"/>
  <c r="AL14" i="13"/>
  <c r="AK14" i="13"/>
  <c r="AJ14" i="13"/>
  <c r="AI14" i="13"/>
  <c r="AH14" i="13"/>
  <c r="AG14" i="13"/>
  <c r="AF14" i="13"/>
  <c r="AD14" i="13"/>
  <c r="AC14" i="13"/>
  <c r="AB14" i="13"/>
  <c r="AA14" i="13"/>
  <c r="AO13" i="13"/>
  <c r="AN13" i="13"/>
  <c r="AM13" i="13"/>
  <c r="AL13" i="13"/>
  <c r="AK13" i="13"/>
  <c r="AJ13" i="13"/>
  <c r="AI13" i="13"/>
  <c r="AH13" i="13"/>
  <c r="AG13" i="13"/>
  <c r="AF13" i="13"/>
  <c r="AD13" i="13"/>
  <c r="AC13" i="13"/>
  <c r="AB13" i="13"/>
  <c r="AA13" i="13"/>
  <c r="AO12" i="13"/>
  <c r="AN12" i="13"/>
  <c r="AM12" i="13"/>
  <c r="AL12" i="13"/>
  <c r="AK12" i="13"/>
  <c r="AJ12" i="13"/>
  <c r="AI12" i="13"/>
  <c r="AH12" i="13"/>
  <c r="AG12" i="13"/>
  <c r="AF12" i="13"/>
  <c r="AD12" i="13"/>
  <c r="AC12" i="13"/>
  <c r="AB12" i="13"/>
  <c r="AA12" i="13"/>
  <c r="AO11" i="13"/>
  <c r="AN11" i="13"/>
  <c r="AM11" i="13"/>
  <c r="AL11" i="13"/>
  <c r="AK11" i="13"/>
  <c r="AJ11" i="13"/>
  <c r="AI11" i="13"/>
  <c r="AH11" i="13"/>
  <c r="AG11" i="13"/>
  <c r="AF11" i="13"/>
  <c r="AA11" i="13"/>
  <c r="AO10" i="13"/>
  <c r="AN10" i="13"/>
  <c r="AM10" i="13"/>
  <c r="AM40" i="13"/>
  <c r="AL10" i="13"/>
  <c r="AL40" i="13"/>
  <c r="AK10" i="13"/>
  <c r="AJ10" i="13"/>
  <c r="AI10" i="13"/>
  <c r="AI40" i="13"/>
  <c r="AH10" i="13"/>
  <c r="AH40" i="13"/>
  <c r="AG10" i="13"/>
  <c r="AF10" i="13"/>
  <c r="AD10" i="13"/>
  <c r="AD40" i="13"/>
  <c r="AC10" i="13"/>
  <c r="AC40" i="13"/>
  <c r="AB10" i="13"/>
  <c r="AA10" i="13"/>
  <c r="Z6" i="13"/>
  <c r="Z4" i="13"/>
  <c r="AE6" i="1"/>
  <c r="Z6" i="1"/>
  <c r="AO39" i="1"/>
  <c r="R39" i="24"/>
  <c r="AN39" i="1"/>
  <c r="AM39" i="1"/>
  <c r="P39" i="24"/>
  <c r="AL39" i="1"/>
  <c r="O39" i="24"/>
  <c r="AK39" i="1"/>
  <c r="N39" i="24"/>
  <c r="AJ39" i="1"/>
  <c r="AI39" i="1"/>
  <c r="L39" i="24"/>
  <c r="AH39" i="1"/>
  <c r="K39" i="24"/>
  <c r="AG39" i="1"/>
  <c r="J39" i="24"/>
  <c r="AF39" i="1"/>
  <c r="AD39" i="1"/>
  <c r="G39" i="24"/>
  <c r="AC39" i="1"/>
  <c r="F39" i="24"/>
  <c r="AB39" i="1"/>
  <c r="E39" i="24"/>
  <c r="AA39" i="1"/>
  <c r="AO38" i="1"/>
  <c r="R38" i="24"/>
  <c r="AN38" i="1"/>
  <c r="Q38" i="24"/>
  <c r="AM38" i="1"/>
  <c r="P38" i="24"/>
  <c r="AL38" i="1"/>
  <c r="AK38" i="1"/>
  <c r="N38" i="24"/>
  <c r="AJ38" i="1"/>
  <c r="M38" i="24"/>
  <c r="AI38" i="1"/>
  <c r="L38" i="24"/>
  <c r="AH38" i="1"/>
  <c r="AG38" i="1"/>
  <c r="J38" i="24"/>
  <c r="AF38" i="1"/>
  <c r="I38" i="24"/>
  <c r="AD38" i="1"/>
  <c r="G38" i="24"/>
  <c r="AC38" i="1"/>
  <c r="AB38" i="1"/>
  <c r="E38" i="24"/>
  <c r="AA38" i="1"/>
  <c r="D38" i="24"/>
  <c r="AO37" i="1"/>
  <c r="R37" i="24"/>
  <c r="AN37" i="1"/>
  <c r="AM37" i="1"/>
  <c r="P37" i="24"/>
  <c r="AL37" i="1"/>
  <c r="O37" i="24"/>
  <c r="AK37" i="1"/>
  <c r="N37" i="24"/>
  <c r="AJ37" i="1"/>
  <c r="AI37" i="1"/>
  <c r="L37" i="24"/>
  <c r="AH37" i="1"/>
  <c r="K37" i="24"/>
  <c r="AG37" i="1"/>
  <c r="J37" i="24"/>
  <c r="AF37" i="1"/>
  <c r="AD37" i="1"/>
  <c r="G37" i="24"/>
  <c r="AC37" i="1"/>
  <c r="F37" i="24"/>
  <c r="AB37" i="1"/>
  <c r="E37" i="24"/>
  <c r="AA37" i="1"/>
  <c r="AO36" i="1"/>
  <c r="R36" i="24"/>
  <c r="AN36" i="1"/>
  <c r="Q36" i="24"/>
  <c r="AM36" i="1"/>
  <c r="P36" i="24"/>
  <c r="AL36" i="1"/>
  <c r="AK36" i="1"/>
  <c r="N36" i="24"/>
  <c r="AJ36" i="1"/>
  <c r="M36" i="24"/>
  <c r="AI36" i="1"/>
  <c r="L36" i="24"/>
  <c r="AH36" i="1"/>
  <c r="AG36" i="1"/>
  <c r="J36" i="24"/>
  <c r="AF36" i="1"/>
  <c r="I36" i="24"/>
  <c r="AD36" i="1"/>
  <c r="G36" i="24"/>
  <c r="AC36" i="1"/>
  <c r="AB36" i="1"/>
  <c r="E36" i="24"/>
  <c r="AA36" i="1"/>
  <c r="D36" i="24"/>
  <c r="AO35" i="1"/>
  <c r="R35" i="24"/>
  <c r="AN35" i="1"/>
  <c r="AM35" i="1"/>
  <c r="P35" i="24"/>
  <c r="AL35" i="1"/>
  <c r="O35" i="24"/>
  <c r="AK35" i="1"/>
  <c r="N35" i="24"/>
  <c r="AJ35" i="1"/>
  <c r="AI35" i="1"/>
  <c r="L35" i="24"/>
  <c r="AH35" i="1"/>
  <c r="K35" i="24"/>
  <c r="AG35" i="1"/>
  <c r="J35" i="24"/>
  <c r="AF35" i="1"/>
  <c r="AD35" i="1"/>
  <c r="G35" i="24"/>
  <c r="AC35" i="1"/>
  <c r="F35" i="24"/>
  <c r="AB35" i="1"/>
  <c r="E35" i="24"/>
  <c r="AA35" i="1"/>
  <c r="AO34" i="1"/>
  <c r="R34" i="24"/>
  <c r="AN34" i="1"/>
  <c r="Q34" i="24"/>
  <c r="AM34" i="1"/>
  <c r="P34" i="24"/>
  <c r="AL34" i="1"/>
  <c r="AK34" i="1"/>
  <c r="N34" i="24"/>
  <c r="AJ34" i="1"/>
  <c r="M34" i="24"/>
  <c r="AI34" i="1"/>
  <c r="L34" i="24"/>
  <c r="AH34" i="1"/>
  <c r="AG34" i="1"/>
  <c r="J34" i="24"/>
  <c r="AF34" i="1"/>
  <c r="I34" i="24"/>
  <c r="AD34" i="1"/>
  <c r="G34" i="24"/>
  <c r="AC34" i="1"/>
  <c r="AB34" i="1"/>
  <c r="E34" i="24"/>
  <c r="AA34" i="1"/>
  <c r="D34" i="24"/>
  <c r="AO33" i="1"/>
  <c r="R33" i="24"/>
  <c r="AN33" i="1"/>
  <c r="AM33" i="1"/>
  <c r="P33" i="24"/>
  <c r="AL33" i="1"/>
  <c r="O33" i="24"/>
  <c r="AK33" i="1"/>
  <c r="N33" i="24"/>
  <c r="AJ33" i="1"/>
  <c r="AI33" i="1"/>
  <c r="L33" i="24"/>
  <c r="AH33" i="1"/>
  <c r="K33" i="24"/>
  <c r="AG33" i="1"/>
  <c r="J33" i="24"/>
  <c r="AF33" i="1"/>
  <c r="AD33" i="1"/>
  <c r="G33" i="24"/>
  <c r="AC33" i="1"/>
  <c r="F33" i="24"/>
  <c r="AB33" i="1"/>
  <c r="E33" i="24"/>
  <c r="AA33" i="1"/>
  <c r="AO32" i="1"/>
  <c r="R32" i="24"/>
  <c r="AN32" i="1"/>
  <c r="Q32" i="24"/>
  <c r="AM32" i="1"/>
  <c r="P32" i="24"/>
  <c r="AL32" i="1"/>
  <c r="AK32" i="1"/>
  <c r="N32" i="24"/>
  <c r="AJ32" i="1"/>
  <c r="M32" i="24"/>
  <c r="AI32" i="1"/>
  <c r="L32" i="24"/>
  <c r="AH32" i="1"/>
  <c r="AG32" i="1"/>
  <c r="J32" i="24"/>
  <c r="AF32" i="1"/>
  <c r="I32" i="24"/>
  <c r="AD32" i="1"/>
  <c r="G32" i="24"/>
  <c r="AC32" i="1"/>
  <c r="AB32" i="1"/>
  <c r="E32" i="24"/>
  <c r="AA32" i="1"/>
  <c r="D32" i="24"/>
  <c r="AO31" i="1"/>
  <c r="R31" i="24"/>
  <c r="AN31" i="1"/>
  <c r="AM31" i="1"/>
  <c r="P31" i="24"/>
  <c r="AL31" i="1"/>
  <c r="O31" i="24"/>
  <c r="AK31" i="1"/>
  <c r="N31" i="24"/>
  <c r="AJ31" i="1"/>
  <c r="AI31" i="1"/>
  <c r="L31" i="24"/>
  <c r="AH31" i="1"/>
  <c r="K31" i="24"/>
  <c r="AG31" i="1"/>
  <c r="J31" i="24"/>
  <c r="AF31" i="1"/>
  <c r="AD31" i="1"/>
  <c r="G31" i="24"/>
  <c r="AC31" i="1"/>
  <c r="F31" i="24"/>
  <c r="AB31" i="1"/>
  <c r="E31" i="24"/>
  <c r="AA31" i="1"/>
  <c r="AO30" i="1"/>
  <c r="R30" i="24"/>
  <c r="AN30" i="1"/>
  <c r="Q30" i="24"/>
  <c r="AM30" i="1"/>
  <c r="P30" i="24"/>
  <c r="AL30" i="1"/>
  <c r="AK30" i="1"/>
  <c r="N30" i="24"/>
  <c r="AJ30" i="1"/>
  <c r="M30" i="24"/>
  <c r="AI30" i="1"/>
  <c r="L30" i="24"/>
  <c r="AH30" i="1"/>
  <c r="AG30" i="1"/>
  <c r="J30" i="24"/>
  <c r="AF30" i="1"/>
  <c r="I30" i="24"/>
  <c r="AD30" i="1"/>
  <c r="G30" i="24"/>
  <c r="AC30" i="1"/>
  <c r="AB30" i="1"/>
  <c r="E30" i="24"/>
  <c r="AA30" i="1"/>
  <c r="D30" i="24"/>
  <c r="AO29" i="1"/>
  <c r="R29" i="24"/>
  <c r="AN29" i="1"/>
  <c r="AM29" i="1"/>
  <c r="P29" i="24"/>
  <c r="AL29" i="1"/>
  <c r="O29" i="24"/>
  <c r="AK29" i="1"/>
  <c r="N29" i="24"/>
  <c r="AJ29" i="1"/>
  <c r="AI29" i="1"/>
  <c r="L29" i="24"/>
  <c r="AH29" i="1"/>
  <c r="K29" i="24"/>
  <c r="AG29" i="1"/>
  <c r="J29" i="24"/>
  <c r="AF29" i="1"/>
  <c r="AD29" i="1"/>
  <c r="G29" i="24"/>
  <c r="AC29" i="1"/>
  <c r="F29" i="24"/>
  <c r="AB29" i="1"/>
  <c r="E29" i="24"/>
  <c r="AA29" i="1"/>
  <c r="AO28" i="1"/>
  <c r="R28" i="24"/>
  <c r="AN28" i="1"/>
  <c r="Q28" i="24"/>
  <c r="AM28" i="1"/>
  <c r="P28" i="24"/>
  <c r="AL28" i="1"/>
  <c r="AK28" i="1"/>
  <c r="N28" i="24"/>
  <c r="AJ28" i="1"/>
  <c r="M28" i="24"/>
  <c r="AI28" i="1"/>
  <c r="L28" i="24"/>
  <c r="AH28" i="1"/>
  <c r="AG28" i="1"/>
  <c r="J28" i="24"/>
  <c r="AF28" i="1"/>
  <c r="I28" i="24"/>
  <c r="AD28" i="1"/>
  <c r="G28" i="24"/>
  <c r="AC28" i="1"/>
  <c r="AB28" i="1"/>
  <c r="E28" i="24"/>
  <c r="AA28" i="1"/>
  <c r="D28" i="24"/>
  <c r="AO27" i="1"/>
  <c r="R27" i="24"/>
  <c r="AN27" i="1"/>
  <c r="AM27" i="1"/>
  <c r="P27" i="24"/>
  <c r="AL27" i="1"/>
  <c r="O27" i="24"/>
  <c r="AK27" i="1"/>
  <c r="N27" i="24"/>
  <c r="AJ27" i="1"/>
  <c r="AI27" i="1"/>
  <c r="L27" i="24"/>
  <c r="AH27" i="1"/>
  <c r="K27" i="24"/>
  <c r="AG27" i="1"/>
  <c r="J27" i="24"/>
  <c r="AF27" i="1"/>
  <c r="AD27" i="1"/>
  <c r="G27" i="24"/>
  <c r="AC27" i="1"/>
  <c r="F27" i="24"/>
  <c r="AB27" i="1"/>
  <c r="E27" i="24"/>
  <c r="AA27" i="1"/>
  <c r="AO26" i="1"/>
  <c r="R26" i="24"/>
  <c r="AN26" i="1"/>
  <c r="Q26" i="24"/>
  <c r="AM26" i="1"/>
  <c r="P26" i="24"/>
  <c r="AL26" i="1"/>
  <c r="AK26" i="1"/>
  <c r="N26" i="24"/>
  <c r="AJ26" i="1"/>
  <c r="M26" i="24"/>
  <c r="AI26" i="1"/>
  <c r="L26" i="24"/>
  <c r="AH26" i="1"/>
  <c r="AG26" i="1"/>
  <c r="J26" i="24"/>
  <c r="AF26" i="1"/>
  <c r="I26" i="24"/>
  <c r="AD26" i="1"/>
  <c r="G26" i="24"/>
  <c r="AC26" i="1"/>
  <c r="AB26" i="1"/>
  <c r="E26" i="24"/>
  <c r="AA26" i="1"/>
  <c r="D26" i="24"/>
  <c r="AO25" i="1"/>
  <c r="R25" i="24"/>
  <c r="AN25" i="1"/>
  <c r="AM25" i="1"/>
  <c r="P25" i="24"/>
  <c r="AL25" i="1"/>
  <c r="O25" i="24"/>
  <c r="AK25" i="1"/>
  <c r="N25" i="24"/>
  <c r="AJ25" i="1"/>
  <c r="AI25" i="1"/>
  <c r="L25" i="24"/>
  <c r="AH25" i="1"/>
  <c r="K25" i="24"/>
  <c r="AG25" i="1"/>
  <c r="J25" i="24"/>
  <c r="AF25" i="1"/>
  <c r="AD25" i="1"/>
  <c r="G25" i="24"/>
  <c r="AC25" i="1"/>
  <c r="F25" i="24"/>
  <c r="AB25" i="1"/>
  <c r="E25" i="24"/>
  <c r="AA25" i="1"/>
  <c r="AO24" i="1"/>
  <c r="R24" i="24"/>
  <c r="AN24" i="1"/>
  <c r="Q24" i="24"/>
  <c r="AM24" i="1"/>
  <c r="P24" i="24"/>
  <c r="AL24" i="1"/>
  <c r="AK24" i="1"/>
  <c r="N24" i="24"/>
  <c r="AJ24" i="1"/>
  <c r="M24" i="24"/>
  <c r="AI24" i="1"/>
  <c r="L24" i="24"/>
  <c r="AH24" i="1"/>
  <c r="AG24" i="1"/>
  <c r="J24" i="24"/>
  <c r="AF24" i="1"/>
  <c r="I24" i="24"/>
  <c r="AD24" i="1"/>
  <c r="G24" i="24"/>
  <c r="AC24" i="1"/>
  <c r="AB24" i="1"/>
  <c r="E24" i="24"/>
  <c r="AA24" i="1"/>
  <c r="AO23" i="1"/>
  <c r="R23" i="24"/>
  <c r="AN23" i="1"/>
  <c r="AM23" i="1"/>
  <c r="P23" i="24"/>
  <c r="AL23" i="1"/>
  <c r="AK23" i="1"/>
  <c r="N23" i="24"/>
  <c r="AJ23" i="1"/>
  <c r="AI23" i="1"/>
  <c r="L23" i="24"/>
  <c r="AH23" i="1"/>
  <c r="AG23" i="1"/>
  <c r="J23" i="24"/>
  <c r="AF23" i="1"/>
  <c r="AD23" i="1"/>
  <c r="G23" i="24"/>
  <c r="AC23" i="1"/>
  <c r="AB23" i="1"/>
  <c r="E23" i="24"/>
  <c r="AA23" i="1"/>
  <c r="AO22" i="1"/>
  <c r="R22" i="24"/>
  <c r="AN22" i="1"/>
  <c r="AM22" i="1"/>
  <c r="P22" i="24"/>
  <c r="AL22" i="1"/>
  <c r="AK22" i="1"/>
  <c r="N22" i="24"/>
  <c r="AJ22" i="1"/>
  <c r="AI22" i="1"/>
  <c r="L22" i="24"/>
  <c r="AH22" i="1"/>
  <c r="AG22" i="1"/>
  <c r="J22" i="24"/>
  <c r="AF22" i="1"/>
  <c r="AD22" i="1"/>
  <c r="G22" i="24"/>
  <c r="AC22" i="1"/>
  <c r="AB22" i="1"/>
  <c r="E22" i="24"/>
  <c r="AA22" i="1"/>
  <c r="AO21" i="1"/>
  <c r="R21" i="24"/>
  <c r="AN21" i="1"/>
  <c r="AM21" i="1"/>
  <c r="P21" i="24"/>
  <c r="AL21" i="1"/>
  <c r="AK21" i="1"/>
  <c r="N21" i="24"/>
  <c r="AJ21" i="1"/>
  <c r="AI21" i="1"/>
  <c r="L21" i="24"/>
  <c r="AH21" i="1"/>
  <c r="AG21" i="1"/>
  <c r="J21" i="24"/>
  <c r="AF21" i="1"/>
  <c r="AD21" i="1"/>
  <c r="G21" i="24"/>
  <c r="AC21" i="1"/>
  <c r="AB21" i="1"/>
  <c r="E21" i="24"/>
  <c r="AA21" i="1"/>
  <c r="AO20" i="1"/>
  <c r="R20" i="24"/>
  <c r="AN20" i="1"/>
  <c r="AM20" i="1"/>
  <c r="P20" i="24"/>
  <c r="AL20" i="1"/>
  <c r="AK20" i="1"/>
  <c r="N20" i="24"/>
  <c r="AJ20" i="1"/>
  <c r="AI20" i="1"/>
  <c r="L20" i="24"/>
  <c r="AH20" i="1"/>
  <c r="AG20" i="1"/>
  <c r="J20" i="24"/>
  <c r="AF20" i="1"/>
  <c r="AD20" i="1"/>
  <c r="G20" i="24"/>
  <c r="AC20" i="1"/>
  <c r="AB20" i="1"/>
  <c r="E20" i="24"/>
  <c r="AA20" i="1"/>
  <c r="AO19" i="1"/>
  <c r="R19" i="24"/>
  <c r="AN19" i="1"/>
  <c r="AM19" i="1"/>
  <c r="P19" i="24"/>
  <c r="AL19" i="1"/>
  <c r="AK19" i="1"/>
  <c r="N19" i="24"/>
  <c r="AJ19" i="1"/>
  <c r="AI19" i="1"/>
  <c r="L19" i="24"/>
  <c r="AH19" i="1"/>
  <c r="AG19" i="1"/>
  <c r="J19" i="24"/>
  <c r="AF19" i="1"/>
  <c r="AD19" i="1"/>
  <c r="G19" i="24"/>
  <c r="AC19" i="1"/>
  <c r="AB19" i="1"/>
  <c r="E19" i="24"/>
  <c r="AA19" i="1"/>
  <c r="AO18" i="1"/>
  <c r="R18" i="24"/>
  <c r="AN18" i="1"/>
  <c r="AM18" i="1"/>
  <c r="P18" i="24"/>
  <c r="AL18" i="1"/>
  <c r="AK18" i="1"/>
  <c r="N18" i="24"/>
  <c r="AJ18" i="1"/>
  <c r="AI18" i="1"/>
  <c r="L18" i="24"/>
  <c r="AH18" i="1"/>
  <c r="AG18" i="1"/>
  <c r="J18" i="24"/>
  <c r="AF18" i="1"/>
  <c r="AD18" i="1"/>
  <c r="G18" i="24"/>
  <c r="AC18" i="1"/>
  <c r="AB18" i="1"/>
  <c r="E18" i="24"/>
  <c r="AA18" i="1"/>
  <c r="AO17" i="1"/>
  <c r="R17" i="24"/>
  <c r="AN17" i="1"/>
  <c r="AM17" i="1"/>
  <c r="P17" i="24"/>
  <c r="AL17" i="1"/>
  <c r="AK17" i="1"/>
  <c r="N17" i="24"/>
  <c r="AJ17" i="1"/>
  <c r="AI17" i="1"/>
  <c r="L17" i="24"/>
  <c r="AH17" i="1"/>
  <c r="AG17" i="1"/>
  <c r="J17" i="24"/>
  <c r="AF17" i="1"/>
  <c r="AD17" i="1"/>
  <c r="G17" i="24"/>
  <c r="AC17" i="1"/>
  <c r="AB17" i="1"/>
  <c r="E17" i="24"/>
  <c r="AA17" i="1"/>
  <c r="AO16" i="1"/>
  <c r="R16" i="24"/>
  <c r="AN16" i="1"/>
  <c r="AM16" i="1"/>
  <c r="P16" i="24"/>
  <c r="AL16" i="1"/>
  <c r="AK16" i="1"/>
  <c r="N16" i="24"/>
  <c r="AJ16" i="1"/>
  <c r="AI16" i="1"/>
  <c r="L16" i="24"/>
  <c r="AH16" i="1"/>
  <c r="AG16" i="1"/>
  <c r="J16" i="24"/>
  <c r="AF16" i="1"/>
  <c r="AD16" i="1"/>
  <c r="G16" i="24"/>
  <c r="AC16" i="1"/>
  <c r="AB16" i="1"/>
  <c r="E16" i="24"/>
  <c r="AA16" i="1"/>
  <c r="AO15" i="1"/>
  <c r="R15" i="24"/>
  <c r="AN15" i="1"/>
  <c r="AM15" i="1"/>
  <c r="P15" i="24"/>
  <c r="AL15" i="1"/>
  <c r="AK15" i="1"/>
  <c r="N15" i="24"/>
  <c r="AJ15" i="1"/>
  <c r="AI15" i="1"/>
  <c r="L15" i="24"/>
  <c r="AH15" i="1"/>
  <c r="AG15" i="1"/>
  <c r="J15" i="24"/>
  <c r="AF15" i="1"/>
  <c r="AD15" i="1"/>
  <c r="G15" i="24"/>
  <c r="AC15" i="1"/>
  <c r="AB15" i="1"/>
  <c r="E15" i="24"/>
  <c r="AA15" i="1"/>
  <c r="AO14" i="1"/>
  <c r="R14" i="24"/>
  <c r="AN14" i="1"/>
  <c r="AM14" i="1"/>
  <c r="P14" i="24"/>
  <c r="AL14" i="1"/>
  <c r="AK14" i="1"/>
  <c r="N14" i="24"/>
  <c r="AJ14" i="1"/>
  <c r="AI14" i="1"/>
  <c r="L14" i="24"/>
  <c r="AH14" i="1"/>
  <c r="AG14" i="1"/>
  <c r="J14" i="24"/>
  <c r="AF14" i="1"/>
  <c r="AD14" i="1"/>
  <c r="G14" i="24"/>
  <c r="AC14" i="1"/>
  <c r="AB14" i="1"/>
  <c r="E14" i="24"/>
  <c r="AA14" i="1"/>
  <c r="AO13" i="1"/>
  <c r="R13" i="24"/>
  <c r="AN13" i="1"/>
  <c r="AM13" i="1"/>
  <c r="P13" i="24"/>
  <c r="AL13" i="1"/>
  <c r="AK13" i="1"/>
  <c r="N13" i="24"/>
  <c r="AJ13" i="1"/>
  <c r="AI13" i="1"/>
  <c r="L13" i="24"/>
  <c r="AH13" i="1"/>
  <c r="AG13" i="1"/>
  <c r="J13" i="24"/>
  <c r="AF13" i="1"/>
  <c r="AD13" i="1"/>
  <c r="G13" i="24"/>
  <c r="AC13" i="1"/>
  <c r="AB13" i="1"/>
  <c r="E13" i="24"/>
  <c r="AA13" i="1"/>
  <c r="AO12" i="1"/>
  <c r="R12" i="24"/>
  <c r="AN12" i="1"/>
  <c r="AM12" i="1"/>
  <c r="P12" i="24"/>
  <c r="AL12" i="1"/>
  <c r="AK12" i="1"/>
  <c r="N12" i="24"/>
  <c r="AJ12" i="1"/>
  <c r="AI12" i="1"/>
  <c r="L12" i="24"/>
  <c r="AH12" i="1"/>
  <c r="AG12" i="1"/>
  <c r="J12" i="24"/>
  <c r="AF12" i="1"/>
  <c r="AD12" i="1"/>
  <c r="AC12" i="1"/>
  <c r="AB12" i="1"/>
  <c r="AA12" i="1"/>
  <c r="AO11" i="1"/>
  <c r="R11" i="24"/>
  <c r="AN11" i="1"/>
  <c r="AM11" i="1"/>
  <c r="P11" i="24"/>
  <c r="AL11" i="1"/>
  <c r="AK11" i="1"/>
  <c r="N11" i="24"/>
  <c r="AJ11" i="1"/>
  <c r="AI11" i="1"/>
  <c r="L11" i="24"/>
  <c r="AH11" i="1"/>
  <c r="AG11" i="1"/>
  <c r="J11" i="24"/>
  <c r="AF11" i="1"/>
  <c r="AA11" i="1"/>
  <c r="AO10" i="1"/>
  <c r="R10" i="24"/>
  <c r="AN10" i="1"/>
  <c r="AM10" i="1"/>
  <c r="P10" i="24"/>
  <c r="AL10" i="1"/>
  <c r="AK10" i="1"/>
  <c r="N10" i="24"/>
  <c r="AJ10" i="1"/>
  <c r="AI10" i="1"/>
  <c r="L10" i="24"/>
  <c r="AH10" i="1"/>
  <c r="AG10" i="1"/>
  <c r="J10" i="24"/>
  <c r="AF10" i="1"/>
  <c r="AD10" i="1"/>
  <c r="AC10" i="1"/>
  <c r="AB10" i="1"/>
  <c r="AA10" i="1"/>
  <c r="G21" i="25"/>
  <c r="AH40" i="20"/>
  <c r="E19" i="25"/>
  <c r="E19" i="28"/>
  <c r="G11" i="25"/>
  <c r="P11" i="25"/>
  <c r="J12" i="25"/>
  <c r="J12" i="28"/>
  <c r="R12" i="25"/>
  <c r="R12" i="28"/>
  <c r="L13" i="25"/>
  <c r="E14" i="25"/>
  <c r="E14" i="28"/>
  <c r="N14" i="25"/>
  <c r="G15" i="25"/>
  <c r="G15" i="28"/>
  <c r="P15" i="25"/>
  <c r="P15" i="28"/>
  <c r="J16" i="25"/>
  <c r="R16" i="25"/>
  <c r="L17" i="25"/>
  <c r="L17" i="28"/>
  <c r="E18" i="25"/>
  <c r="N18" i="25"/>
  <c r="N18" i="28"/>
  <c r="G19" i="25"/>
  <c r="G19" i="28"/>
  <c r="L19" i="25"/>
  <c r="L19" i="28"/>
  <c r="P19" i="25"/>
  <c r="P19" i="28"/>
  <c r="J20" i="25"/>
  <c r="N20" i="25"/>
  <c r="R20" i="25"/>
  <c r="R20" i="28"/>
  <c r="P18" i="25"/>
  <c r="P18" i="28"/>
  <c r="AN40" i="23"/>
  <c r="L11" i="25"/>
  <c r="L11" i="28"/>
  <c r="E12" i="25"/>
  <c r="N12" i="25"/>
  <c r="G13" i="25"/>
  <c r="P13" i="25"/>
  <c r="P13" i="28"/>
  <c r="J14" i="25"/>
  <c r="R14" i="25"/>
  <c r="L15" i="25"/>
  <c r="L15" i="28"/>
  <c r="E16" i="25"/>
  <c r="E16" i="28"/>
  <c r="N16" i="25"/>
  <c r="G17" i="25"/>
  <c r="P17" i="25"/>
  <c r="J18" i="25"/>
  <c r="J18" i="28"/>
  <c r="R18" i="25"/>
  <c r="E20" i="25"/>
  <c r="L21" i="25"/>
  <c r="L21" i="28"/>
  <c r="L21" i="27"/>
  <c r="L21" i="26"/>
  <c r="L21" i="29"/>
  <c r="L21" i="30"/>
  <c r="P21" i="25"/>
  <c r="J22" i="25"/>
  <c r="R22" i="25"/>
  <c r="L23" i="25"/>
  <c r="L23" i="28"/>
  <c r="E24" i="25"/>
  <c r="E24" i="28"/>
  <c r="N24" i="25"/>
  <c r="G25" i="25"/>
  <c r="P25" i="25"/>
  <c r="P25" i="28"/>
  <c r="J26" i="25"/>
  <c r="R26" i="25"/>
  <c r="L27" i="25"/>
  <c r="J28" i="25"/>
  <c r="J28" i="28"/>
  <c r="J28" i="27"/>
  <c r="J28" i="26"/>
  <c r="J28" i="29"/>
  <c r="J28" i="30"/>
  <c r="R28" i="25"/>
  <c r="R28" i="28"/>
  <c r="L29" i="25"/>
  <c r="E30" i="25"/>
  <c r="N30" i="25"/>
  <c r="G31" i="25"/>
  <c r="G31" i="28"/>
  <c r="P31" i="25"/>
  <c r="J32" i="25"/>
  <c r="R32" i="25"/>
  <c r="R32" i="28"/>
  <c r="R32" i="27"/>
  <c r="R32" i="26"/>
  <c r="R32" i="29"/>
  <c r="R32" i="30"/>
  <c r="L33" i="25"/>
  <c r="L33" i="28"/>
  <c r="E34" i="25"/>
  <c r="N34" i="25"/>
  <c r="G35" i="25"/>
  <c r="G35" i="28"/>
  <c r="P35" i="25"/>
  <c r="P35" i="28"/>
  <c r="J36" i="25"/>
  <c r="R36" i="25"/>
  <c r="L37" i="25"/>
  <c r="E38" i="25"/>
  <c r="E38" i="28"/>
  <c r="N38" i="25"/>
  <c r="G39" i="25"/>
  <c r="P39" i="25"/>
  <c r="G11" i="28"/>
  <c r="N14" i="28"/>
  <c r="E18" i="28"/>
  <c r="E18" i="27"/>
  <c r="E18" i="26"/>
  <c r="E18" i="29"/>
  <c r="E18" i="30"/>
  <c r="E30" i="28"/>
  <c r="G33" i="25"/>
  <c r="G33" i="28"/>
  <c r="E34" i="28"/>
  <c r="AA40" i="13"/>
  <c r="AJ40" i="13"/>
  <c r="AG40" i="14"/>
  <c r="AO40" i="14"/>
  <c r="D11" i="25"/>
  <c r="M11" i="25"/>
  <c r="O12" i="25"/>
  <c r="I13" i="25"/>
  <c r="Q13" i="25"/>
  <c r="K14" i="25"/>
  <c r="D15" i="25"/>
  <c r="M15" i="25"/>
  <c r="O16" i="25"/>
  <c r="I17" i="25"/>
  <c r="Q17" i="25"/>
  <c r="K18" i="25"/>
  <c r="D19" i="25"/>
  <c r="M19" i="25"/>
  <c r="O20" i="25"/>
  <c r="I21" i="25"/>
  <c r="Q21" i="25"/>
  <c r="K22" i="25"/>
  <c r="D23" i="25"/>
  <c r="M23" i="25"/>
  <c r="O24" i="25"/>
  <c r="I25" i="25"/>
  <c r="Q25" i="25"/>
  <c r="K26" i="25"/>
  <c r="D27" i="25"/>
  <c r="M27" i="25"/>
  <c r="O28" i="25"/>
  <c r="I29" i="25"/>
  <c r="Q29" i="25"/>
  <c r="K30" i="25"/>
  <c r="D31" i="25"/>
  <c r="M31" i="25"/>
  <c r="O32" i="25"/>
  <c r="I33" i="25"/>
  <c r="Q33" i="25"/>
  <c r="K34" i="25"/>
  <c r="D35" i="25"/>
  <c r="M35" i="25"/>
  <c r="O36" i="25"/>
  <c r="O36" i="24"/>
  <c r="O36" i="28"/>
  <c r="I37" i="25"/>
  <c r="Q37" i="25"/>
  <c r="K38" i="25"/>
  <c r="D39" i="25"/>
  <c r="M39" i="25"/>
  <c r="AM40" i="16"/>
  <c r="AN40" i="17"/>
  <c r="G11" i="26"/>
  <c r="E12" i="26"/>
  <c r="N12" i="26"/>
  <c r="G13" i="26"/>
  <c r="P13" i="26"/>
  <c r="P13" i="27"/>
  <c r="P13" i="29"/>
  <c r="J14" i="26"/>
  <c r="R14" i="26"/>
  <c r="L15" i="26"/>
  <c r="E16" i="26"/>
  <c r="E16" i="27"/>
  <c r="E16" i="29"/>
  <c r="N16" i="26"/>
  <c r="G17" i="26"/>
  <c r="P17" i="26"/>
  <c r="J18" i="26"/>
  <c r="R18" i="26"/>
  <c r="L19" i="26"/>
  <c r="E20" i="26"/>
  <c r="N20" i="26"/>
  <c r="N20" i="27"/>
  <c r="N20" i="29"/>
  <c r="G21" i="26"/>
  <c r="P21" i="26"/>
  <c r="J22" i="26"/>
  <c r="R22" i="26"/>
  <c r="L23" i="26"/>
  <c r="E24" i="26"/>
  <c r="N24" i="26"/>
  <c r="G25" i="26"/>
  <c r="G25" i="27"/>
  <c r="G25" i="29"/>
  <c r="G25" i="28"/>
  <c r="G25" i="30"/>
  <c r="P25" i="26"/>
  <c r="J26" i="26"/>
  <c r="R26" i="26"/>
  <c r="L27" i="26"/>
  <c r="E28" i="26"/>
  <c r="N28" i="26"/>
  <c r="G29" i="26"/>
  <c r="P29" i="26"/>
  <c r="P29" i="27"/>
  <c r="P29" i="29"/>
  <c r="J30" i="26"/>
  <c r="G31" i="26"/>
  <c r="P31" i="26"/>
  <c r="J32" i="26"/>
  <c r="J32" i="27"/>
  <c r="J32" i="29"/>
  <c r="N32" i="26"/>
  <c r="G33" i="26"/>
  <c r="P33" i="26"/>
  <c r="J34" i="26"/>
  <c r="J34" i="27"/>
  <c r="J34" i="29"/>
  <c r="R34" i="26"/>
  <c r="L35" i="26"/>
  <c r="J36" i="26"/>
  <c r="R36" i="26"/>
  <c r="L37" i="26"/>
  <c r="P37" i="26"/>
  <c r="J38" i="26"/>
  <c r="G39" i="26"/>
  <c r="P39" i="26"/>
  <c r="AH40" i="19"/>
  <c r="AI40" i="20"/>
  <c r="AA40" i="21"/>
  <c r="K11" i="27"/>
  <c r="O11" i="27"/>
  <c r="D12" i="27"/>
  <c r="I12" i="27"/>
  <c r="M12" i="27"/>
  <c r="Q12" i="27"/>
  <c r="K13" i="27"/>
  <c r="O13" i="27"/>
  <c r="D14" i="27"/>
  <c r="I14" i="27"/>
  <c r="E22" i="25"/>
  <c r="E22" i="28"/>
  <c r="N22" i="25"/>
  <c r="G23" i="25"/>
  <c r="G23" i="28"/>
  <c r="P23" i="25"/>
  <c r="J24" i="25"/>
  <c r="R24" i="25"/>
  <c r="R24" i="28"/>
  <c r="R24" i="27"/>
  <c r="R24" i="26"/>
  <c r="R24" i="29"/>
  <c r="R24" i="30"/>
  <c r="L25" i="25"/>
  <c r="L25" i="28"/>
  <c r="E26" i="25"/>
  <c r="E26" i="28"/>
  <c r="N26" i="25"/>
  <c r="N26" i="28"/>
  <c r="G27" i="25"/>
  <c r="G27" i="28"/>
  <c r="P27" i="25"/>
  <c r="P27" i="28"/>
  <c r="E28" i="25"/>
  <c r="N28" i="25"/>
  <c r="G29" i="25"/>
  <c r="P29" i="25"/>
  <c r="J30" i="25"/>
  <c r="R30" i="25"/>
  <c r="L31" i="25"/>
  <c r="L31" i="28"/>
  <c r="E32" i="25"/>
  <c r="E32" i="28"/>
  <c r="N32" i="25"/>
  <c r="P33" i="25"/>
  <c r="P33" i="28"/>
  <c r="J34" i="25"/>
  <c r="J34" i="28"/>
  <c r="R34" i="25"/>
  <c r="L35" i="25"/>
  <c r="E36" i="25"/>
  <c r="E36" i="28"/>
  <c r="N36" i="25"/>
  <c r="G37" i="25"/>
  <c r="G37" i="28"/>
  <c r="P37" i="25"/>
  <c r="J38" i="25"/>
  <c r="J38" i="28"/>
  <c r="R38" i="25"/>
  <c r="R38" i="28"/>
  <c r="L39" i="25"/>
  <c r="N12" i="28"/>
  <c r="G13" i="28"/>
  <c r="J14" i="28"/>
  <c r="R14" i="28"/>
  <c r="G17" i="28"/>
  <c r="R18" i="28"/>
  <c r="E20" i="28"/>
  <c r="G21" i="28"/>
  <c r="J26" i="28"/>
  <c r="R26" i="28"/>
  <c r="L27" i="28"/>
  <c r="E28" i="28"/>
  <c r="G29" i="28"/>
  <c r="G39" i="28"/>
  <c r="AF40" i="13"/>
  <c r="AN40" i="13"/>
  <c r="AB40" i="14"/>
  <c r="AK40" i="14"/>
  <c r="I11" i="25"/>
  <c r="Q11" i="25"/>
  <c r="K12" i="25"/>
  <c r="D13" i="25"/>
  <c r="M13" i="25"/>
  <c r="O14" i="25"/>
  <c r="I15" i="25"/>
  <c r="Q15" i="25"/>
  <c r="K16" i="25"/>
  <c r="D17" i="25"/>
  <c r="M17" i="25"/>
  <c r="O18" i="25"/>
  <c r="I19" i="25"/>
  <c r="Q19" i="25"/>
  <c r="K20" i="25"/>
  <c r="D21" i="25"/>
  <c r="M21" i="25"/>
  <c r="O22" i="25"/>
  <c r="I23" i="25"/>
  <c r="Q23" i="25"/>
  <c r="K24" i="25"/>
  <c r="D25" i="25"/>
  <c r="M25" i="25"/>
  <c r="O26" i="25"/>
  <c r="I27" i="25"/>
  <c r="Q27" i="25"/>
  <c r="K28" i="25"/>
  <c r="D29" i="25"/>
  <c r="M29" i="25"/>
  <c r="O30" i="25"/>
  <c r="I31" i="25"/>
  <c r="Q31" i="25"/>
  <c r="K32" i="25"/>
  <c r="D33" i="25"/>
  <c r="M33" i="25"/>
  <c r="O34" i="25"/>
  <c r="I35" i="25"/>
  <c r="Q35" i="25"/>
  <c r="K36" i="25"/>
  <c r="D37" i="25"/>
  <c r="M37" i="25"/>
  <c r="O38" i="25"/>
  <c r="I39" i="25"/>
  <c r="I39" i="24"/>
  <c r="I39" i="28"/>
  <c r="I39" i="26"/>
  <c r="I39" i="29"/>
  <c r="I39" i="30"/>
  <c r="Q39" i="25"/>
  <c r="AI40" i="16"/>
  <c r="AA40" i="17"/>
  <c r="AJ40" i="17"/>
  <c r="L11" i="26"/>
  <c r="P11" i="26"/>
  <c r="J12" i="26"/>
  <c r="R12" i="26"/>
  <c r="R12" i="27"/>
  <c r="R12" i="29"/>
  <c r="L13" i="26"/>
  <c r="E14" i="26"/>
  <c r="N14" i="26"/>
  <c r="G15" i="26"/>
  <c r="G15" i="27"/>
  <c r="G15" i="29"/>
  <c r="P15" i="26"/>
  <c r="J16" i="26"/>
  <c r="R16" i="26"/>
  <c r="L17" i="26"/>
  <c r="L17" i="27"/>
  <c r="L17" i="29"/>
  <c r="N18" i="26"/>
  <c r="G19" i="26"/>
  <c r="P19" i="26"/>
  <c r="P19" i="27"/>
  <c r="P19" i="29"/>
  <c r="P19" i="30"/>
  <c r="J20" i="26"/>
  <c r="R20" i="26"/>
  <c r="E22" i="26"/>
  <c r="E22" i="27"/>
  <c r="E22" i="29"/>
  <c r="N22" i="26"/>
  <c r="G23" i="26"/>
  <c r="P23" i="26"/>
  <c r="J24" i="26"/>
  <c r="J24" i="27"/>
  <c r="J24" i="29"/>
  <c r="L25" i="26"/>
  <c r="E26" i="26"/>
  <c r="N26" i="26"/>
  <c r="N26" i="27"/>
  <c r="N26" i="29"/>
  <c r="G27" i="26"/>
  <c r="P27" i="26"/>
  <c r="R28" i="26"/>
  <c r="R28" i="27"/>
  <c r="R28" i="29"/>
  <c r="L29" i="26"/>
  <c r="E30" i="26"/>
  <c r="N30" i="26"/>
  <c r="R30" i="26"/>
  <c r="R30" i="27"/>
  <c r="R30" i="29"/>
  <c r="L31" i="26"/>
  <c r="E32" i="26"/>
  <c r="L33" i="26"/>
  <c r="L33" i="27"/>
  <c r="L33" i="29"/>
  <c r="E34" i="26"/>
  <c r="N34" i="26"/>
  <c r="G35" i="26"/>
  <c r="P35" i="26"/>
  <c r="P35" i="27"/>
  <c r="P35" i="29"/>
  <c r="E36" i="26"/>
  <c r="N36" i="26"/>
  <c r="G37" i="26"/>
  <c r="E38" i="26"/>
  <c r="E38" i="27"/>
  <c r="E38" i="29"/>
  <c r="N38" i="26"/>
  <c r="R38" i="26"/>
  <c r="L39" i="26"/>
  <c r="AC40" i="19"/>
  <c r="AL40" i="19"/>
  <c r="AD40" i="20"/>
  <c r="AM40" i="20"/>
  <c r="K24" i="24"/>
  <c r="K24" i="28"/>
  <c r="K24" i="26"/>
  <c r="K24" i="29"/>
  <c r="K24" i="30"/>
  <c r="O24" i="24"/>
  <c r="O24" i="28"/>
  <c r="D25" i="24"/>
  <c r="I25" i="24"/>
  <c r="M25" i="24"/>
  <c r="M25" i="28"/>
  <c r="M25" i="26"/>
  <c r="M25" i="29"/>
  <c r="M25" i="30"/>
  <c r="Q25" i="24"/>
  <c r="F26" i="24"/>
  <c r="K26" i="24"/>
  <c r="O26" i="24"/>
  <c r="D27" i="24"/>
  <c r="D27" i="28"/>
  <c r="I27" i="24"/>
  <c r="M27" i="24"/>
  <c r="Q27" i="24"/>
  <c r="Q27" i="28"/>
  <c r="F28" i="24"/>
  <c r="AE26" i="16"/>
  <c r="AE28" i="16"/>
  <c r="AE30" i="16"/>
  <c r="AE32" i="16"/>
  <c r="AE34" i="16"/>
  <c r="AE36" i="16"/>
  <c r="H36" i="25"/>
  <c r="AE38" i="16"/>
  <c r="H38" i="25"/>
  <c r="K11" i="26"/>
  <c r="K11" i="29"/>
  <c r="O11" i="26"/>
  <c r="O11" i="29"/>
  <c r="D12" i="26"/>
  <c r="I12" i="26"/>
  <c r="I12" i="29"/>
  <c r="M12" i="26"/>
  <c r="M12" i="29"/>
  <c r="Q12" i="26"/>
  <c r="Q12" i="29"/>
  <c r="K13" i="26"/>
  <c r="K13" i="29"/>
  <c r="O13" i="26"/>
  <c r="O13" i="29"/>
  <c r="D14" i="26"/>
  <c r="I14" i="26"/>
  <c r="I14" i="29"/>
  <c r="M14" i="26"/>
  <c r="Q14" i="26"/>
  <c r="Q14" i="27"/>
  <c r="Q14" i="29"/>
  <c r="K15" i="26"/>
  <c r="O15" i="26"/>
  <c r="D16" i="26"/>
  <c r="I16" i="26"/>
  <c r="I16" i="27"/>
  <c r="I16" i="29"/>
  <c r="M16" i="26"/>
  <c r="Q16" i="26"/>
  <c r="K17" i="26"/>
  <c r="O17" i="26"/>
  <c r="O17" i="27"/>
  <c r="O17" i="29"/>
  <c r="D18" i="26"/>
  <c r="I18" i="26"/>
  <c r="M18" i="26"/>
  <c r="Q18" i="26"/>
  <c r="Q18" i="27"/>
  <c r="Q18" i="29"/>
  <c r="K19" i="26"/>
  <c r="O19" i="26"/>
  <c r="D20" i="26"/>
  <c r="I20" i="26"/>
  <c r="I20" i="27"/>
  <c r="I20" i="29"/>
  <c r="M20" i="26"/>
  <c r="Q20" i="26"/>
  <c r="K21" i="26"/>
  <c r="O21" i="26"/>
  <c r="O21" i="27"/>
  <c r="O21" i="29"/>
  <c r="D22" i="26"/>
  <c r="I22" i="26"/>
  <c r="M22" i="26"/>
  <c r="Q22" i="26"/>
  <c r="Q22" i="27"/>
  <c r="Q22" i="29"/>
  <c r="K23" i="26"/>
  <c r="O23" i="26"/>
  <c r="D24" i="26"/>
  <c r="I24" i="26"/>
  <c r="I24" i="27"/>
  <c r="I24" i="29"/>
  <c r="M24" i="26"/>
  <c r="Q24" i="26"/>
  <c r="K25" i="26"/>
  <c r="O25" i="26"/>
  <c r="O25" i="27"/>
  <c r="O25" i="29"/>
  <c r="D26" i="26"/>
  <c r="I26" i="26"/>
  <c r="M26" i="26"/>
  <c r="Q26" i="26"/>
  <c r="Q26" i="27"/>
  <c r="Q26" i="29"/>
  <c r="K27" i="26"/>
  <c r="O27" i="26"/>
  <c r="D28" i="26"/>
  <c r="I28" i="26"/>
  <c r="I28" i="27"/>
  <c r="I28" i="29"/>
  <c r="M28" i="26"/>
  <c r="Q28" i="26"/>
  <c r="K29" i="26"/>
  <c r="O29" i="26"/>
  <c r="O29" i="27"/>
  <c r="O29" i="29"/>
  <c r="D30" i="26"/>
  <c r="I30" i="26"/>
  <c r="M30" i="26"/>
  <c r="Q30" i="26"/>
  <c r="Q30" i="27"/>
  <c r="Q30" i="29"/>
  <c r="K31" i="26"/>
  <c r="O31" i="26"/>
  <c r="D32" i="26"/>
  <c r="I32" i="26"/>
  <c r="I32" i="27"/>
  <c r="I32" i="29"/>
  <c r="M32" i="26"/>
  <c r="Q32" i="26"/>
  <c r="K33" i="26"/>
  <c r="O33" i="26"/>
  <c r="O33" i="27"/>
  <c r="O33" i="29"/>
  <c r="D34" i="26"/>
  <c r="I34" i="26"/>
  <c r="M34" i="26"/>
  <c r="Q34" i="26"/>
  <c r="Q34" i="27"/>
  <c r="Q34" i="29"/>
  <c r="K35" i="26"/>
  <c r="O35" i="26"/>
  <c r="D36" i="26"/>
  <c r="I36" i="26"/>
  <c r="I36" i="27"/>
  <c r="I36" i="29"/>
  <c r="M36" i="26"/>
  <c r="Q36" i="26"/>
  <c r="K37" i="26"/>
  <c r="O37" i="26"/>
  <c r="D38" i="26"/>
  <c r="I38" i="26"/>
  <c r="M38" i="26"/>
  <c r="Q38" i="26"/>
  <c r="K39" i="26"/>
  <c r="O39" i="26"/>
  <c r="E11" i="27"/>
  <c r="J11" i="27"/>
  <c r="J11" i="29"/>
  <c r="N11" i="27"/>
  <c r="R11" i="27"/>
  <c r="G12" i="27"/>
  <c r="L12" i="27"/>
  <c r="L12" i="29"/>
  <c r="P12" i="27"/>
  <c r="E13" i="27"/>
  <c r="J13" i="27"/>
  <c r="N13" i="27"/>
  <c r="N13" i="29"/>
  <c r="R13" i="27"/>
  <c r="G14" i="27"/>
  <c r="L14" i="27"/>
  <c r="P14" i="27"/>
  <c r="P14" i="29"/>
  <c r="E15" i="27"/>
  <c r="J15" i="27"/>
  <c r="N15" i="27"/>
  <c r="M14" i="27"/>
  <c r="K28" i="24"/>
  <c r="O28" i="24"/>
  <c r="D29" i="24"/>
  <c r="I29" i="24"/>
  <c r="I29" i="28"/>
  <c r="I29" i="26"/>
  <c r="I29" i="29"/>
  <c r="I29" i="30"/>
  <c r="M29" i="24"/>
  <c r="M29" i="28"/>
  <c r="Q29" i="24"/>
  <c r="F30" i="24"/>
  <c r="K30" i="24"/>
  <c r="K30" i="28"/>
  <c r="O30" i="24"/>
  <c r="D31" i="24"/>
  <c r="I31" i="24"/>
  <c r="M31" i="24"/>
  <c r="Q31" i="24"/>
  <c r="Q31" i="28"/>
  <c r="F32" i="24"/>
  <c r="K32" i="24"/>
  <c r="O32" i="24"/>
  <c r="O32" i="28"/>
  <c r="O32" i="26"/>
  <c r="O32" i="29"/>
  <c r="O32" i="30"/>
  <c r="D33" i="24"/>
  <c r="I33" i="24"/>
  <c r="M33" i="24"/>
  <c r="Q33" i="24"/>
  <c r="Q33" i="28"/>
  <c r="Q33" i="26"/>
  <c r="Q33" i="29"/>
  <c r="Q33" i="30"/>
  <c r="F34" i="24"/>
  <c r="K34" i="24"/>
  <c r="O34" i="24"/>
  <c r="D35" i="24"/>
  <c r="D35" i="28"/>
  <c r="D35" i="26"/>
  <c r="D35" i="29"/>
  <c r="D35" i="30"/>
  <c r="I35" i="24"/>
  <c r="I35" i="28"/>
  <c r="M35" i="24"/>
  <c r="Q35" i="24"/>
  <c r="F36" i="24"/>
  <c r="F36" i="25"/>
  <c r="F36" i="28"/>
  <c r="K36" i="24"/>
  <c r="D37" i="24"/>
  <c r="I37" i="24"/>
  <c r="I37" i="28"/>
  <c r="M37" i="24"/>
  <c r="M37" i="28"/>
  <c r="Q37" i="24"/>
  <c r="F38" i="24"/>
  <c r="K38" i="24"/>
  <c r="K38" i="28"/>
  <c r="O38" i="24"/>
  <c r="D39" i="24"/>
  <c r="M39" i="24"/>
  <c r="M39" i="28"/>
  <c r="Q39" i="24"/>
  <c r="Q39" i="28"/>
  <c r="AB40" i="13"/>
  <c r="AG40" i="13"/>
  <c r="AK40" i="13"/>
  <c r="AO40" i="13"/>
  <c r="AC40" i="14"/>
  <c r="AH40" i="14"/>
  <c r="AL40" i="14"/>
  <c r="AE12" i="14"/>
  <c r="AE14" i="14"/>
  <c r="AE16" i="14"/>
  <c r="AE18" i="14"/>
  <c r="AE20" i="14"/>
  <c r="AE22" i="14"/>
  <c r="AE24" i="14"/>
  <c r="AE26" i="14"/>
  <c r="AE28" i="14"/>
  <c r="AE30" i="14"/>
  <c r="AE32" i="14"/>
  <c r="AE34" i="14"/>
  <c r="AE36" i="14"/>
  <c r="AE38" i="14"/>
  <c r="E11" i="25"/>
  <c r="E11" i="28"/>
  <c r="J11" i="25"/>
  <c r="N11" i="25"/>
  <c r="N11" i="28"/>
  <c r="R11" i="25"/>
  <c r="G12" i="25"/>
  <c r="G12" i="28"/>
  <c r="L12" i="25"/>
  <c r="L12" i="28"/>
  <c r="P12" i="25"/>
  <c r="E13" i="25"/>
  <c r="E13" i="28"/>
  <c r="J13" i="25"/>
  <c r="N13" i="25"/>
  <c r="R13" i="25"/>
  <c r="R13" i="28"/>
  <c r="G14" i="25"/>
  <c r="L14" i="25"/>
  <c r="L14" i="28"/>
  <c r="P14" i="25"/>
  <c r="P14" i="28"/>
  <c r="E15" i="25"/>
  <c r="E15" i="28"/>
  <c r="J15" i="25"/>
  <c r="J15" i="28"/>
  <c r="N15" i="25"/>
  <c r="N15" i="28"/>
  <c r="R15" i="25"/>
  <c r="R15" i="28"/>
  <c r="G16" i="25"/>
  <c r="G16" i="28"/>
  <c r="L16" i="25"/>
  <c r="P16" i="25"/>
  <c r="E17" i="25"/>
  <c r="E17" i="28"/>
  <c r="J17" i="25"/>
  <c r="J17" i="28"/>
  <c r="N17" i="25"/>
  <c r="R17" i="25"/>
  <c r="G18" i="25"/>
  <c r="L18" i="25"/>
  <c r="L18" i="28"/>
  <c r="J19" i="25"/>
  <c r="J19" i="28"/>
  <c r="N19" i="25"/>
  <c r="N19" i="28"/>
  <c r="R19" i="25"/>
  <c r="R19" i="28"/>
  <c r="G20" i="25"/>
  <c r="L20" i="25"/>
  <c r="L20" i="28"/>
  <c r="L20" i="27"/>
  <c r="L20" i="29"/>
  <c r="L20" i="30"/>
  <c r="P20" i="25"/>
  <c r="P20" i="28"/>
  <c r="E21" i="25"/>
  <c r="E21" i="28"/>
  <c r="J21" i="25"/>
  <c r="N21" i="25"/>
  <c r="N21" i="28"/>
  <c r="N21" i="27"/>
  <c r="N21" i="29"/>
  <c r="N21" i="30"/>
  <c r="R21" i="25"/>
  <c r="R21" i="28"/>
  <c r="G22" i="25"/>
  <c r="L22" i="25"/>
  <c r="P22" i="25"/>
  <c r="P22" i="28"/>
  <c r="P22" i="27"/>
  <c r="P22" i="29"/>
  <c r="P22" i="30"/>
  <c r="E23" i="25"/>
  <c r="E23" i="28"/>
  <c r="J23" i="25"/>
  <c r="N23" i="25"/>
  <c r="R23" i="25"/>
  <c r="G24" i="25"/>
  <c r="G24" i="28"/>
  <c r="L24" i="25"/>
  <c r="P24" i="25"/>
  <c r="E25" i="25"/>
  <c r="E25" i="28"/>
  <c r="J25" i="25"/>
  <c r="N25" i="25"/>
  <c r="R25" i="25"/>
  <c r="G26" i="25"/>
  <c r="L26" i="25"/>
  <c r="L26" i="28"/>
  <c r="P26" i="25"/>
  <c r="P26" i="28"/>
  <c r="E27" i="25"/>
  <c r="E27" i="28"/>
  <c r="J27" i="25"/>
  <c r="J27" i="28"/>
  <c r="J27" i="27"/>
  <c r="J27" i="29"/>
  <c r="J27" i="30"/>
  <c r="N27" i="25"/>
  <c r="N27" i="28"/>
  <c r="R27" i="25"/>
  <c r="R27" i="28"/>
  <c r="G28" i="25"/>
  <c r="L28" i="25"/>
  <c r="P28" i="25"/>
  <c r="P28" i="28"/>
  <c r="E29" i="25"/>
  <c r="E29" i="28"/>
  <c r="J29" i="25"/>
  <c r="N29" i="25"/>
  <c r="N29" i="28"/>
  <c r="N29" i="27"/>
  <c r="N29" i="29"/>
  <c r="N29" i="30"/>
  <c r="R29" i="25"/>
  <c r="R29" i="28"/>
  <c r="G30" i="25"/>
  <c r="L30" i="25"/>
  <c r="P30" i="25"/>
  <c r="P30" i="28"/>
  <c r="P30" i="27"/>
  <c r="P30" i="29"/>
  <c r="P30" i="30"/>
  <c r="E31" i="25"/>
  <c r="E31" i="28"/>
  <c r="J31" i="25"/>
  <c r="N31" i="25"/>
  <c r="R31" i="25"/>
  <c r="G32" i="25"/>
  <c r="G32" i="28"/>
  <c r="L32" i="25"/>
  <c r="P32" i="25"/>
  <c r="E33" i="25"/>
  <c r="E33" i="28"/>
  <c r="E33" i="27"/>
  <c r="E33" i="29"/>
  <c r="E33" i="30"/>
  <c r="J33" i="25"/>
  <c r="N33" i="25"/>
  <c r="R33" i="25"/>
  <c r="G34" i="25"/>
  <c r="G34" i="28"/>
  <c r="G34" i="27"/>
  <c r="G34" i="29"/>
  <c r="G34" i="30"/>
  <c r="L34" i="25"/>
  <c r="L34" i="28"/>
  <c r="P34" i="25"/>
  <c r="E35" i="25"/>
  <c r="E35" i="28"/>
  <c r="J35" i="25"/>
  <c r="J35" i="28"/>
  <c r="J35" i="27"/>
  <c r="J35" i="29"/>
  <c r="J35" i="30"/>
  <c r="N35" i="25"/>
  <c r="N35" i="28"/>
  <c r="R35" i="25"/>
  <c r="G36" i="25"/>
  <c r="L36" i="25"/>
  <c r="L36" i="28"/>
  <c r="L36" i="27"/>
  <c r="L36" i="29"/>
  <c r="L36" i="30"/>
  <c r="P36" i="25"/>
  <c r="P36" i="28"/>
  <c r="E37" i="25"/>
  <c r="E37" i="28"/>
  <c r="J37" i="25"/>
  <c r="N37" i="25"/>
  <c r="N37" i="28"/>
  <c r="N37" i="27"/>
  <c r="N37" i="29"/>
  <c r="N37" i="30"/>
  <c r="R37" i="25"/>
  <c r="R37" i="28"/>
  <c r="G38" i="25"/>
  <c r="L38" i="25"/>
  <c r="P38" i="25"/>
  <c r="P38" i="28"/>
  <c r="P38" i="27"/>
  <c r="P38" i="29"/>
  <c r="P38" i="30"/>
  <c r="E39" i="25"/>
  <c r="E39" i="28"/>
  <c r="J39" i="25"/>
  <c r="N39" i="25"/>
  <c r="R39" i="25"/>
  <c r="R39" i="28"/>
  <c r="R39" i="27"/>
  <c r="R39" i="29"/>
  <c r="R39" i="30"/>
  <c r="AA40" i="16"/>
  <c r="AE11" i="16"/>
  <c r="AE13" i="16"/>
  <c r="AE15" i="16"/>
  <c r="AE19" i="16"/>
  <c r="AE23" i="16"/>
  <c r="R15" i="27"/>
  <c r="G16" i="27"/>
  <c r="G16" i="29"/>
  <c r="F16" i="27"/>
  <c r="F16" i="26"/>
  <c r="F16" i="29"/>
  <c r="H16" i="29"/>
  <c r="L16" i="27"/>
  <c r="L16" i="29"/>
  <c r="P16" i="27"/>
  <c r="E17" i="27"/>
  <c r="J17" i="27"/>
  <c r="J17" i="29"/>
  <c r="N17" i="27"/>
  <c r="N17" i="29"/>
  <c r="R17" i="27"/>
  <c r="G18" i="27"/>
  <c r="L18" i="27"/>
  <c r="P18" i="27"/>
  <c r="P18" i="29"/>
  <c r="E19" i="27"/>
  <c r="J19" i="27"/>
  <c r="N19" i="27"/>
  <c r="N19" i="29"/>
  <c r="R19" i="27"/>
  <c r="R19" i="29"/>
  <c r="G20" i="27"/>
  <c r="P20" i="27"/>
  <c r="P20" i="29"/>
  <c r="E21" i="27"/>
  <c r="E21" i="29"/>
  <c r="J21" i="27"/>
  <c r="R21" i="27"/>
  <c r="R21" i="29"/>
  <c r="G22" i="27"/>
  <c r="G22" i="29"/>
  <c r="L22" i="27"/>
  <c r="E23" i="27"/>
  <c r="E23" i="29"/>
  <c r="J23" i="27"/>
  <c r="J23" i="29"/>
  <c r="N23" i="27"/>
  <c r="R23" i="27"/>
  <c r="G24" i="27"/>
  <c r="G24" i="29"/>
  <c r="F24" i="27"/>
  <c r="F24" i="26"/>
  <c r="F24" i="29"/>
  <c r="H24" i="29"/>
  <c r="L24" i="27"/>
  <c r="L24" i="29"/>
  <c r="P24" i="27"/>
  <c r="E25" i="27"/>
  <c r="J25" i="27"/>
  <c r="J25" i="29"/>
  <c r="N25" i="27"/>
  <c r="N25" i="29"/>
  <c r="R25" i="27"/>
  <c r="G26" i="27"/>
  <c r="L26" i="27"/>
  <c r="L26" i="29"/>
  <c r="P26" i="27"/>
  <c r="P26" i="29"/>
  <c r="E27" i="27"/>
  <c r="N27" i="27"/>
  <c r="N27" i="29"/>
  <c r="R27" i="27"/>
  <c r="R27" i="29"/>
  <c r="G28" i="27"/>
  <c r="L28" i="27"/>
  <c r="P28" i="27"/>
  <c r="P28" i="29"/>
  <c r="E29" i="27"/>
  <c r="E29" i="29"/>
  <c r="J29" i="27"/>
  <c r="R29" i="27"/>
  <c r="R29" i="29"/>
  <c r="G30" i="27"/>
  <c r="G30" i="29"/>
  <c r="L30" i="27"/>
  <c r="E31" i="27"/>
  <c r="E31" i="29"/>
  <c r="J31" i="27"/>
  <c r="J31" i="29"/>
  <c r="N31" i="27"/>
  <c r="R31" i="27"/>
  <c r="G32" i="27"/>
  <c r="L32" i="27"/>
  <c r="L32" i="29"/>
  <c r="P32" i="27"/>
  <c r="J33" i="27"/>
  <c r="N33" i="27"/>
  <c r="N33" i="29"/>
  <c r="R33" i="27"/>
  <c r="L34" i="27"/>
  <c r="L34" i="29"/>
  <c r="P34" i="27"/>
  <c r="P34" i="29"/>
  <c r="E35" i="27"/>
  <c r="N35" i="27"/>
  <c r="N35" i="29"/>
  <c r="R35" i="27"/>
  <c r="R35" i="29"/>
  <c r="G36" i="27"/>
  <c r="P36" i="27"/>
  <c r="P36" i="29"/>
  <c r="E37" i="27"/>
  <c r="E37" i="29"/>
  <c r="J37" i="27"/>
  <c r="R37" i="27"/>
  <c r="G38" i="27"/>
  <c r="G38" i="29"/>
  <c r="L38" i="27"/>
  <c r="E39" i="27"/>
  <c r="E39" i="29"/>
  <c r="J39" i="27"/>
  <c r="J39" i="29"/>
  <c r="N39" i="27"/>
  <c r="AE27" i="16"/>
  <c r="AE31" i="16"/>
  <c r="AE35" i="16"/>
  <c r="H35" i="25"/>
  <c r="AE37" i="16"/>
  <c r="H37" i="25"/>
  <c r="AE39" i="16"/>
  <c r="H39" i="25"/>
  <c r="AB40" i="17"/>
  <c r="AG40" i="17"/>
  <c r="AK40" i="17"/>
  <c r="AO40" i="17"/>
  <c r="D11" i="26"/>
  <c r="D11" i="29"/>
  <c r="I11" i="26"/>
  <c r="I11" i="29"/>
  <c r="M11" i="26"/>
  <c r="M11" i="29"/>
  <c r="Q11" i="26"/>
  <c r="Q11" i="29"/>
  <c r="K12" i="26"/>
  <c r="K12" i="29"/>
  <c r="O12" i="26"/>
  <c r="O12" i="29"/>
  <c r="D13" i="26"/>
  <c r="I13" i="26"/>
  <c r="I13" i="29"/>
  <c r="M13" i="26"/>
  <c r="M13" i="29"/>
  <c r="Q13" i="26"/>
  <c r="Q13" i="29"/>
  <c r="K14" i="26"/>
  <c r="K14" i="29"/>
  <c r="O14" i="26"/>
  <c r="O14" i="29"/>
  <c r="D15" i="26"/>
  <c r="D15" i="29"/>
  <c r="I15" i="26"/>
  <c r="I15" i="29"/>
  <c r="M15" i="26"/>
  <c r="M15" i="29"/>
  <c r="Q15" i="26"/>
  <c r="Q15" i="29"/>
  <c r="K16" i="26"/>
  <c r="K16" i="29"/>
  <c r="O16" i="26"/>
  <c r="O16" i="29"/>
  <c r="D17" i="26"/>
  <c r="I17" i="26"/>
  <c r="I17" i="29"/>
  <c r="M17" i="26"/>
  <c r="M17" i="29"/>
  <c r="Q17" i="26"/>
  <c r="Q17" i="29"/>
  <c r="K18" i="26"/>
  <c r="K18" i="29"/>
  <c r="O18" i="26"/>
  <c r="O18" i="29"/>
  <c r="D19" i="26"/>
  <c r="D19" i="29"/>
  <c r="I19" i="26"/>
  <c r="I19" i="29"/>
  <c r="M19" i="26"/>
  <c r="M19" i="29"/>
  <c r="Q19" i="26"/>
  <c r="Q19" i="29"/>
  <c r="K20" i="26"/>
  <c r="K20" i="29"/>
  <c r="O20" i="26"/>
  <c r="O20" i="29"/>
  <c r="D21" i="26"/>
  <c r="I21" i="26"/>
  <c r="I21" i="29"/>
  <c r="M21" i="26"/>
  <c r="M21" i="29"/>
  <c r="Q21" i="26"/>
  <c r="Q21" i="29"/>
  <c r="K22" i="26"/>
  <c r="K22" i="29"/>
  <c r="O22" i="26"/>
  <c r="O22" i="29"/>
  <c r="D23" i="26"/>
  <c r="D23" i="29"/>
  <c r="I23" i="26"/>
  <c r="I23" i="29"/>
  <c r="M23" i="26"/>
  <c r="M23" i="29"/>
  <c r="Q23" i="26"/>
  <c r="Q23" i="29"/>
  <c r="O24" i="26"/>
  <c r="O24" i="29"/>
  <c r="D25" i="26"/>
  <c r="I25" i="26"/>
  <c r="I25" i="29"/>
  <c r="Q25" i="26"/>
  <c r="Q25" i="29"/>
  <c r="K26" i="26"/>
  <c r="K26" i="29"/>
  <c r="O26" i="26"/>
  <c r="O26" i="29"/>
  <c r="D27" i="26"/>
  <c r="D27" i="29"/>
  <c r="I27" i="26"/>
  <c r="I27" i="29"/>
  <c r="M27" i="26"/>
  <c r="M27" i="29"/>
  <c r="Q27" i="26"/>
  <c r="Q27" i="29"/>
  <c r="K28" i="26"/>
  <c r="K28" i="29"/>
  <c r="K15" i="27"/>
  <c r="O15" i="27"/>
  <c r="D16" i="27"/>
  <c r="D16" i="29"/>
  <c r="M16" i="27"/>
  <c r="Q16" i="27"/>
  <c r="K17" i="27"/>
  <c r="D18" i="27"/>
  <c r="I18" i="27"/>
  <c r="M18" i="27"/>
  <c r="K19" i="27"/>
  <c r="O19" i="27"/>
  <c r="D20" i="27"/>
  <c r="D20" i="29"/>
  <c r="M20" i="27"/>
  <c r="Q20" i="27"/>
  <c r="K21" i="27"/>
  <c r="D22" i="27"/>
  <c r="I22" i="27"/>
  <c r="M22" i="27"/>
  <c r="K23" i="27"/>
  <c r="O23" i="27"/>
  <c r="D24" i="27"/>
  <c r="D24" i="29"/>
  <c r="M24" i="27"/>
  <c r="Q24" i="27"/>
  <c r="K25" i="27"/>
  <c r="D26" i="27"/>
  <c r="I26" i="27"/>
  <c r="M26" i="27"/>
  <c r="K27" i="27"/>
  <c r="O27" i="27"/>
  <c r="D28" i="27"/>
  <c r="D28" i="29"/>
  <c r="M28" i="27"/>
  <c r="Q28" i="27"/>
  <c r="K29" i="27"/>
  <c r="D30" i="27"/>
  <c r="I30" i="27"/>
  <c r="M30" i="27"/>
  <c r="K31" i="27"/>
  <c r="O31" i="27"/>
  <c r="D32" i="27"/>
  <c r="D32" i="29"/>
  <c r="M32" i="27"/>
  <c r="Q32" i="27"/>
  <c r="K33" i="27"/>
  <c r="D34" i="27"/>
  <c r="I34" i="27"/>
  <c r="M34" i="27"/>
  <c r="H35" i="27"/>
  <c r="K35" i="27"/>
  <c r="K35" i="29"/>
  <c r="O35" i="27"/>
  <c r="O35" i="29"/>
  <c r="D36" i="27"/>
  <c r="M36" i="27"/>
  <c r="Q36" i="27"/>
  <c r="Q36" i="29"/>
  <c r="H37" i="27"/>
  <c r="K37" i="27"/>
  <c r="O37" i="27"/>
  <c r="O37" i="29"/>
  <c r="D38" i="27"/>
  <c r="I38" i="27"/>
  <c r="M38" i="27"/>
  <c r="Q38" i="27"/>
  <c r="Q38" i="29"/>
  <c r="H39" i="27"/>
  <c r="K39" i="27"/>
  <c r="O39" i="27"/>
  <c r="AB40" i="22"/>
  <c r="AG40" i="22"/>
  <c r="AK40" i="22"/>
  <c r="AO40" i="22"/>
  <c r="AC40" i="23"/>
  <c r="AH40" i="23"/>
  <c r="AL40" i="23"/>
  <c r="O28" i="26"/>
  <c r="O28" i="29"/>
  <c r="D29" i="26"/>
  <c r="D29" i="29"/>
  <c r="M29" i="26"/>
  <c r="M29" i="29"/>
  <c r="Q29" i="26"/>
  <c r="Q29" i="29"/>
  <c r="K30" i="26"/>
  <c r="K30" i="29"/>
  <c r="O30" i="26"/>
  <c r="O30" i="29"/>
  <c r="D31" i="26"/>
  <c r="I31" i="26"/>
  <c r="I31" i="29"/>
  <c r="M31" i="26"/>
  <c r="M31" i="29"/>
  <c r="Q31" i="26"/>
  <c r="Q31" i="29"/>
  <c r="K32" i="26"/>
  <c r="K32" i="29"/>
  <c r="D33" i="26"/>
  <c r="D33" i="29"/>
  <c r="I33" i="26"/>
  <c r="I33" i="29"/>
  <c r="M33" i="26"/>
  <c r="M33" i="29"/>
  <c r="K34" i="26"/>
  <c r="K34" i="29"/>
  <c r="O34" i="26"/>
  <c r="O34" i="29"/>
  <c r="I35" i="26"/>
  <c r="M35" i="26"/>
  <c r="M35" i="29"/>
  <c r="Q35" i="26"/>
  <c r="Q35" i="29"/>
  <c r="K36" i="26"/>
  <c r="O36" i="26"/>
  <c r="D37" i="26"/>
  <c r="D37" i="29"/>
  <c r="I37" i="26"/>
  <c r="I37" i="29"/>
  <c r="M37" i="26"/>
  <c r="Q37" i="26"/>
  <c r="K38" i="26"/>
  <c r="K38" i="29"/>
  <c r="O38" i="26"/>
  <c r="D39" i="26"/>
  <c r="M39" i="26"/>
  <c r="M39" i="29"/>
  <c r="Q39" i="26"/>
  <c r="Q39" i="29"/>
  <c r="AD40" i="19"/>
  <c r="AI40" i="19"/>
  <c r="AM40" i="19"/>
  <c r="AA40" i="20"/>
  <c r="AF40" i="20"/>
  <c r="AJ40" i="20"/>
  <c r="AN40" i="20"/>
  <c r="G11" i="27"/>
  <c r="L11" i="27"/>
  <c r="P11" i="27"/>
  <c r="E12" i="27"/>
  <c r="J12" i="27"/>
  <c r="J12" i="29"/>
  <c r="J12" i="30"/>
  <c r="N12" i="27"/>
  <c r="G13" i="27"/>
  <c r="G13" i="29"/>
  <c r="G13" i="30"/>
  <c r="L13" i="27"/>
  <c r="L13" i="29"/>
  <c r="E14" i="27"/>
  <c r="J14" i="27"/>
  <c r="N14" i="27"/>
  <c r="N14" i="29"/>
  <c r="N14" i="30"/>
  <c r="R14" i="27"/>
  <c r="L15" i="27"/>
  <c r="L15" i="29"/>
  <c r="P15" i="27"/>
  <c r="P15" i="29"/>
  <c r="P15" i="30"/>
  <c r="J16" i="27"/>
  <c r="N16" i="27"/>
  <c r="R16" i="27"/>
  <c r="R16" i="29"/>
  <c r="G17" i="27"/>
  <c r="P17" i="27"/>
  <c r="J18" i="27"/>
  <c r="N18" i="27"/>
  <c r="N18" i="29"/>
  <c r="R18" i="27"/>
  <c r="G19" i="27"/>
  <c r="G19" i="29"/>
  <c r="L19" i="27"/>
  <c r="E20" i="27"/>
  <c r="E20" i="29"/>
  <c r="J20" i="27"/>
  <c r="J20" i="29"/>
  <c r="R20" i="27"/>
  <c r="G21" i="27"/>
  <c r="P21" i="27"/>
  <c r="J22" i="27"/>
  <c r="J22" i="29"/>
  <c r="J22" i="28"/>
  <c r="J22" i="30"/>
  <c r="N22" i="27"/>
  <c r="N22" i="29"/>
  <c r="R22" i="27"/>
  <c r="G23" i="27"/>
  <c r="G23" i="29"/>
  <c r="L23" i="27"/>
  <c r="P23" i="27"/>
  <c r="P23" i="29"/>
  <c r="E24" i="27"/>
  <c r="N24" i="27"/>
  <c r="N24" i="29"/>
  <c r="L25" i="27"/>
  <c r="P25" i="27"/>
  <c r="E26" i="27"/>
  <c r="E26" i="29"/>
  <c r="J26" i="27"/>
  <c r="R26" i="27"/>
  <c r="R26" i="29"/>
  <c r="R26" i="30"/>
  <c r="G27" i="27"/>
  <c r="G27" i="29"/>
  <c r="L27" i="27"/>
  <c r="P27" i="27"/>
  <c r="P27" i="29"/>
  <c r="E28" i="27"/>
  <c r="N28" i="27"/>
  <c r="G29" i="27"/>
  <c r="G29" i="29"/>
  <c r="L29" i="27"/>
  <c r="L29" i="29"/>
  <c r="E30" i="27"/>
  <c r="J30" i="27"/>
  <c r="N30" i="27"/>
  <c r="N30" i="29"/>
  <c r="G31" i="27"/>
  <c r="L31" i="27"/>
  <c r="P31" i="27"/>
  <c r="P31" i="29"/>
  <c r="E32" i="27"/>
  <c r="N32" i="27"/>
  <c r="G33" i="27"/>
  <c r="P33" i="27"/>
  <c r="P33" i="29"/>
  <c r="E34" i="27"/>
  <c r="E34" i="29"/>
  <c r="N34" i="27"/>
  <c r="R34" i="27"/>
  <c r="R34" i="29"/>
  <c r="G35" i="27"/>
  <c r="G35" i="29"/>
  <c r="L35" i="27"/>
  <c r="E36" i="27"/>
  <c r="E36" i="29"/>
  <c r="J36" i="27"/>
  <c r="N36" i="27"/>
  <c r="R36" i="27"/>
  <c r="G37" i="27"/>
  <c r="G37" i="29"/>
  <c r="L37" i="27"/>
  <c r="L37" i="29"/>
  <c r="P37" i="27"/>
  <c r="J38" i="27"/>
  <c r="J38" i="29"/>
  <c r="N38" i="27"/>
  <c r="R38" i="27"/>
  <c r="G39" i="27"/>
  <c r="L39" i="27"/>
  <c r="L39" i="29"/>
  <c r="P39" i="27"/>
  <c r="P39" i="29"/>
  <c r="AC40" i="22"/>
  <c r="AH40" i="22"/>
  <c r="AL40" i="22"/>
  <c r="AE12" i="22"/>
  <c r="AE14" i="22"/>
  <c r="AE16" i="22"/>
  <c r="AE18" i="22"/>
  <c r="AE20" i="22"/>
  <c r="AE22" i="22"/>
  <c r="AE24" i="22"/>
  <c r="AE26" i="22"/>
  <c r="AE28" i="22"/>
  <c r="AE30" i="22"/>
  <c r="AE32" i="22"/>
  <c r="AE36" i="22"/>
  <c r="H36" i="27"/>
  <c r="AE38" i="22"/>
  <c r="H38" i="27"/>
  <c r="AD40" i="23"/>
  <c r="AI40" i="23"/>
  <c r="AM40" i="23"/>
  <c r="E11" i="29"/>
  <c r="N11" i="29"/>
  <c r="P11" i="29"/>
  <c r="R11" i="29"/>
  <c r="G12" i="29"/>
  <c r="N12" i="29"/>
  <c r="N12" i="30"/>
  <c r="P12" i="29"/>
  <c r="E13" i="29"/>
  <c r="J13" i="29"/>
  <c r="R13" i="29"/>
  <c r="E14" i="29"/>
  <c r="G14" i="29"/>
  <c r="L14" i="29"/>
  <c r="R14" i="29"/>
  <c r="R14" i="30"/>
  <c r="E15" i="29"/>
  <c r="J15" i="29"/>
  <c r="N15" i="29"/>
  <c r="R15" i="29"/>
  <c r="J16" i="29"/>
  <c r="P16" i="29"/>
  <c r="E17" i="29"/>
  <c r="G17" i="29"/>
  <c r="P17" i="29"/>
  <c r="R17" i="29"/>
  <c r="G18" i="29"/>
  <c r="J18" i="29"/>
  <c r="L18" i="29"/>
  <c r="E19" i="29"/>
  <c r="J19" i="29"/>
  <c r="L19" i="29"/>
  <c r="G20" i="29"/>
  <c r="F20" i="27"/>
  <c r="F20" i="26"/>
  <c r="F20" i="29"/>
  <c r="H20" i="29"/>
  <c r="R20" i="29"/>
  <c r="J21" i="29"/>
  <c r="P21" i="29"/>
  <c r="L22" i="29"/>
  <c r="R22" i="29"/>
  <c r="N23" i="29"/>
  <c r="R23" i="29"/>
  <c r="E24" i="29"/>
  <c r="P24" i="29"/>
  <c r="E25" i="29"/>
  <c r="L25" i="29"/>
  <c r="R25" i="29"/>
  <c r="G26" i="29"/>
  <c r="J26" i="29"/>
  <c r="E27" i="29"/>
  <c r="L27" i="29"/>
  <c r="L27" i="30"/>
  <c r="G28" i="29"/>
  <c r="L28" i="29"/>
  <c r="N28" i="29"/>
  <c r="J29" i="29"/>
  <c r="E30" i="29"/>
  <c r="E30" i="30"/>
  <c r="L30" i="29"/>
  <c r="G31" i="29"/>
  <c r="N31" i="29"/>
  <c r="R31" i="29"/>
  <c r="E32" i="29"/>
  <c r="G32" i="29"/>
  <c r="F32" i="27"/>
  <c r="F32" i="26"/>
  <c r="F32" i="29"/>
  <c r="H32" i="29"/>
  <c r="P32" i="29"/>
  <c r="G33" i="29"/>
  <c r="J33" i="29"/>
  <c r="R33" i="29"/>
  <c r="AE11" i="23"/>
  <c r="AE12" i="23"/>
  <c r="AE13" i="23"/>
  <c r="AE14" i="23"/>
  <c r="AE15" i="23"/>
  <c r="AE16" i="23"/>
  <c r="AE17" i="23"/>
  <c r="AE18" i="23"/>
  <c r="AE19" i="23"/>
  <c r="AE20" i="23"/>
  <c r="AE34" i="22"/>
  <c r="D12" i="29"/>
  <c r="D13" i="29"/>
  <c r="D17" i="29"/>
  <c r="D21" i="29"/>
  <c r="D25" i="29"/>
  <c r="D31" i="29"/>
  <c r="I35" i="29"/>
  <c r="D36" i="29"/>
  <c r="K36" i="29"/>
  <c r="O36" i="29"/>
  <c r="K37" i="29"/>
  <c r="M37" i="29"/>
  <c r="Q37" i="29"/>
  <c r="D38" i="29"/>
  <c r="I38" i="29"/>
  <c r="M38" i="29"/>
  <c r="O38" i="29"/>
  <c r="D39" i="29"/>
  <c r="K39" i="29"/>
  <c r="O39" i="29"/>
  <c r="AB40" i="21"/>
  <c r="E10" i="27"/>
  <c r="AD40" i="21"/>
  <c r="G10" i="27"/>
  <c r="AG40" i="21"/>
  <c r="J10" i="27"/>
  <c r="AI40" i="21"/>
  <c r="L10" i="27"/>
  <c r="AK40" i="21"/>
  <c r="N10" i="27"/>
  <c r="AM40" i="21"/>
  <c r="P10" i="27"/>
  <c r="AO40" i="21"/>
  <c r="R10" i="27"/>
  <c r="N34" i="29"/>
  <c r="E35" i="29"/>
  <c r="L35" i="29"/>
  <c r="G36" i="29"/>
  <c r="J36" i="29"/>
  <c r="N36" i="29"/>
  <c r="R36" i="29"/>
  <c r="J37" i="29"/>
  <c r="P37" i="29"/>
  <c r="R37" i="29"/>
  <c r="L38" i="29"/>
  <c r="N38" i="29"/>
  <c r="R38" i="29"/>
  <c r="G39" i="29"/>
  <c r="N39" i="29"/>
  <c r="AC40" i="21"/>
  <c r="F10" i="27"/>
  <c r="AF40" i="21"/>
  <c r="I10" i="27"/>
  <c r="AH40" i="21"/>
  <c r="K10" i="27"/>
  <c r="AJ40" i="21"/>
  <c r="M10" i="27"/>
  <c r="AL40" i="21"/>
  <c r="O10" i="27"/>
  <c r="AN40" i="21"/>
  <c r="Q10" i="27"/>
  <c r="AE11" i="21"/>
  <c r="F11" i="27"/>
  <c r="AE12" i="21"/>
  <c r="F12" i="27"/>
  <c r="AE13" i="21"/>
  <c r="H13" i="27"/>
  <c r="F13" i="27"/>
  <c r="AE14" i="21"/>
  <c r="F14" i="27"/>
  <c r="AE15" i="21"/>
  <c r="F15" i="27"/>
  <c r="AE16" i="21"/>
  <c r="H16" i="27"/>
  <c r="AE17" i="21"/>
  <c r="H17" i="27"/>
  <c r="F17" i="27"/>
  <c r="AE18" i="21"/>
  <c r="F18" i="27"/>
  <c r="AE19" i="21"/>
  <c r="F19" i="27"/>
  <c r="AE20" i="21"/>
  <c r="AE21" i="21"/>
  <c r="H21" i="27"/>
  <c r="F21" i="27"/>
  <c r="AE22" i="21"/>
  <c r="H22" i="27"/>
  <c r="F22" i="27"/>
  <c r="AE23" i="21"/>
  <c r="H23" i="27"/>
  <c r="F23" i="27"/>
  <c r="AE24" i="21"/>
  <c r="H24" i="27"/>
  <c r="AE25" i="21"/>
  <c r="H25" i="27"/>
  <c r="F25" i="27"/>
  <c r="AE26" i="21"/>
  <c r="F26" i="27"/>
  <c r="AE27" i="21"/>
  <c r="H27" i="27"/>
  <c r="F27" i="27"/>
  <c r="AE28" i="21"/>
  <c r="F28" i="27"/>
  <c r="AE29" i="21"/>
  <c r="H29" i="27"/>
  <c r="F29" i="27"/>
  <c r="AE30" i="21"/>
  <c r="H30" i="27"/>
  <c r="F30" i="27"/>
  <c r="AE31" i="21"/>
  <c r="H31" i="27"/>
  <c r="F31" i="27"/>
  <c r="AE32" i="21"/>
  <c r="H32" i="27"/>
  <c r="AE33" i="21"/>
  <c r="H33" i="27"/>
  <c r="F33" i="27"/>
  <c r="AE34" i="21"/>
  <c r="F34" i="27"/>
  <c r="D10" i="27"/>
  <c r="F39" i="27"/>
  <c r="F38" i="27"/>
  <c r="F37" i="27"/>
  <c r="F36" i="27"/>
  <c r="F35" i="27"/>
  <c r="AE11" i="20"/>
  <c r="AE12" i="20"/>
  <c r="AE13" i="20"/>
  <c r="AE14" i="20"/>
  <c r="AE15" i="20"/>
  <c r="AE16" i="20"/>
  <c r="AE17" i="20"/>
  <c r="AE18" i="20"/>
  <c r="AE19" i="20"/>
  <c r="AE20" i="20"/>
  <c r="AE21" i="20"/>
  <c r="AE22" i="20"/>
  <c r="AE23" i="20"/>
  <c r="AE25" i="20"/>
  <c r="AE26" i="20"/>
  <c r="AE27" i="20"/>
  <c r="AE29" i="20"/>
  <c r="AE30" i="20"/>
  <c r="AE31" i="20"/>
  <c r="AE33" i="20"/>
  <c r="AE34" i="20"/>
  <c r="AE35" i="20"/>
  <c r="AE37" i="20"/>
  <c r="AE38" i="20"/>
  <c r="AE39" i="20"/>
  <c r="AB40" i="18"/>
  <c r="E10" i="26"/>
  <c r="AD40" i="18"/>
  <c r="G10" i="26"/>
  <c r="AG40" i="18"/>
  <c r="J10" i="26"/>
  <c r="AI40" i="18"/>
  <c r="L10" i="26"/>
  <c r="AK40" i="18"/>
  <c r="N10" i="26"/>
  <c r="AM40" i="18"/>
  <c r="P10" i="26"/>
  <c r="AO40" i="18"/>
  <c r="R10" i="26"/>
  <c r="AA40" i="18"/>
  <c r="D10" i="26"/>
  <c r="AC40" i="18"/>
  <c r="F10" i="26"/>
  <c r="AF40" i="18"/>
  <c r="I10" i="26"/>
  <c r="AH40" i="18"/>
  <c r="K10" i="26"/>
  <c r="AJ40" i="18"/>
  <c r="M10" i="26"/>
  <c r="AL40" i="18"/>
  <c r="O10" i="26"/>
  <c r="AN40" i="18"/>
  <c r="Q10" i="26"/>
  <c r="AE11" i="18"/>
  <c r="F11" i="26"/>
  <c r="AE12" i="18"/>
  <c r="H12" i="26"/>
  <c r="F12" i="26"/>
  <c r="F12" i="29"/>
  <c r="AE13" i="18"/>
  <c r="F13" i="26"/>
  <c r="AE14" i="18"/>
  <c r="F14" i="26"/>
  <c r="F14" i="29"/>
  <c r="AE15" i="18"/>
  <c r="F15" i="26"/>
  <c r="AE16" i="18"/>
  <c r="H16" i="26"/>
  <c r="AE17" i="18"/>
  <c r="F17" i="26"/>
  <c r="AE18" i="18"/>
  <c r="F18" i="26"/>
  <c r="F18" i="29"/>
  <c r="AE19" i="18"/>
  <c r="F19" i="26"/>
  <c r="AE20" i="18"/>
  <c r="H20" i="26"/>
  <c r="AE21" i="18"/>
  <c r="F21" i="26"/>
  <c r="AE22" i="18"/>
  <c r="F22" i="26"/>
  <c r="F22" i="29"/>
  <c r="AE23" i="18"/>
  <c r="F23" i="26"/>
  <c r="AE24" i="18"/>
  <c r="AE25" i="18"/>
  <c r="H25" i="26"/>
  <c r="F25" i="26"/>
  <c r="AE26" i="18"/>
  <c r="F26" i="26"/>
  <c r="F26" i="29"/>
  <c r="AE27" i="18"/>
  <c r="H27" i="26"/>
  <c r="F27" i="26"/>
  <c r="AE28" i="18"/>
  <c r="F28" i="26"/>
  <c r="F28" i="29"/>
  <c r="AE29" i="18"/>
  <c r="F29" i="26"/>
  <c r="AE30" i="18"/>
  <c r="H30" i="26"/>
  <c r="F30" i="26"/>
  <c r="F30" i="29"/>
  <c r="AE31" i="18"/>
  <c r="F31" i="26"/>
  <c r="AE32" i="18"/>
  <c r="AE33" i="18"/>
  <c r="H33" i="26"/>
  <c r="F33" i="26"/>
  <c r="AE34" i="18"/>
  <c r="F34" i="26"/>
  <c r="F34" i="29"/>
  <c r="AE35" i="18"/>
  <c r="H35" i="26"/>
  <c r="F35" i="26"/>
  <c r="AE36" i="18"/>
  <c r="F36" i="26"/>
  <c r="AE37" i="18"/>
  <c r="F37" i="26"/>
  <c r="AE38" i="18"/>
  <c r="F38" i="26"/>
  <c r="AE39" i="18"/>
  <c r="F39" i="26"/>
  <c r="I16" i="25"/>
  <c r="AF40" i="17"/>
  <c r="I24" i="28"/>
  <c r="M24" i="28"/>
  <c r="Q24" i="28"/>
  <c r="I25" i="28"/>
  <c r="K25" i="28"/>
  <c r="O25" i="28"/>
  <c r="O25" i="30"/>
  <c r="Q25" i="28"/>
  <c r="Q25" i="30"/>
  <c r="I26" i="28"/>
  <c r="M26" i="28"/>
  <c r="O26" i="28"/>
  <c r="O26" i="30"/>
  <c r="Q26" i="28"/>
  <c r="K27" i="28"/>
  <c r="M27" i="28"/>
  <c r="M27" i="30"/>
  <c r="O27" i="28"/>
  <c r="I28" i="28"/>
  <c r="K28" i="28"/>
  <c r="K28" i="30"/>
  <c r="M28" i="28"/>
  <c r="O28" i="28"/>
  <c r="O28" i="30"/>
  <c r="Q28" i="28"/>
  <c r="K29" i="28"/>
  <c r="O29" i="28"/>
  <c r="O29" i="30"/>
  <c r="Q29" i="28"/>
  <c r="Q29" i="30"/>
  <c r="I30" i="28"/>
  <c r="M30" i="28"/>
  <c r="O30" i="28"/>
  <c r="O30" i="30"/>
  <c r="Q30" i="28"/>
  <c r="I31" i="28"/>
  <c r="I31" i="30"/>
  <c r="K31" i="28"/>
  <c r="M31" i="28"/>
  <c r="M31" i="30"/>
  <c r="O31" i="28"/>
  <c r="I32" i="28"/>
  <c r="K32" i="28"/>
  <c r="K32" i="30"/>
  <c r="M32" i="28"/>
  <c r="Q32" i="28"/>
  <c r="I33" i="28"/>
  <c r="I33" i="30"/>
  <c r="K33" i="28"/>
  <c r="M33" i="28"/>
  <c r="M33" i="30"/>
  <c r="O33" i="28"/>
  <c r="I34" i="28"/>
  <c r="M34" i="28"/>
  <c r="O34" i="28"/>
  <c r="O34" i="30"/>
  <c r="Q34" i="28"/>
  <c r="K35" i="28"/>
  <c r="M35" i="28"/>
  <c r="O35" i="28"/>
  <c r="Q35" i="28"/>
  <c r="I36" i="28"/>
  <c r="K36" i="28"/>
  <c r="K36" i="30"/>
  <c r="M36" i="28"/>
  <c r="Q36" i="28"/>
  <c r="K37" i="28"/>
  <c r="O37" i="28"/>
  <c r="Q37" i="28"/>
  <c r="I38" i="28"/>
  <c r="I38" i="30"/>
  <c r="M38" i="28"/>
  <c r="M38" i="30"/>
  <c r="O38" i="28"/>
  <c r="O38" i="30"/>
  <c r="Q38" i="28"/>
  <c r="K39" i="28"/>
  <c r="O39" i="28"/>
  <c r="O39" i="30"/>
  <c r="D26" i="28"/>
  <c r="D28" i="28"/>
  <c r="D30" i="28"/>
  <c r="D32" i="28"/>
  <c r="D34" i="28"/>
  <c r="D36" i="28"/>
  <c r="D36" i="30"/>
  <c r="D38" i="28"/>
  <c r="AB40" i="15"/>
  <c r="E10" i="25"/>
  <c r="AD40" i="15"/>
  <c r="G10" i="25"/>
  <c r="G10" i="28"/>
  <c r="AG40" i="15"/>
  <c r="J10" i="25"/>
  <c r="AI40" i="15"/>
  <c r="L10" i="25"/>
  <c r="L10" i="28"/>
  <c r="AK40" i="15"/>
  <c r="N10" i="25"/>
  <c r="AM40" i="15"/>
  <c r="P10" i="25"/>
  <c r="P10" i="28"/>
  <c r="AO40" i="15"/>
  <c r="R10" i="25"/>
  <c r="D10" i="25"/>
  <c r="F39" i="25"/>
  <c r="F37" i="25"/>
  <c r="F37" i="28"/>
  <c r="F35" i="25"/>
  <c r="N34" i="28"/>
  <c r="N34" i="30"/>
  <c r="P34" i="28"/>
  <c r="R34" i="28"/>
  <c r="L35" i="28"/>
  <c r="L35" i="30"/>
  <c r="R35" i="28"/>
  <c r="N36" i="28"/>
  <c r="N36" i="30"/>
  <c r="R36" i="28"/>
  <c r="J37" i="28"/>
  <c r="J37" i="30"/>
  <c r="L37" i="28"/>
  <c r="L37" i="30"/>
  <c r="P37" i="28"/>
  <c r="AC40" i="15"/>
  <c r="F10" i="25"/>
  <c r="AF40" i="15"/>
  <c r="I10" i="25"/>
  <c r="AH40" i="15"/>
  <c r="K10" i="25"/>
  <c r="AJ40" i="15"/>
  <c r="M10" i="25"/>
  <c r="AL40" i="15"/>
  <c r="O10" i="25"/>
  <c r="AN40" i="15"/>
  <c r="Q10" i="25"/>
  <c r="AE11" i="15"/>
  <c r="H11" i="25"/>
  <c r="F11" i="25"/>
  <c r="AE12" i="15"/>
  <c r="H12" i="25"/>
  <c r="F12" i="25"/>
  <c r="AE13" i="15"/>
  <c r="H13" i="25"/>
  <c r="F13" i="25"/>
  <c r="AE14" i="15"/>
  <c r="H14" i="25"/>
  <c r="F14" i="25"/>
  <c r="AE15" i="15"/>
  <c r="F15" i="25"/>
  <c r="AE16" i="15"/>
  <c r="H16" i="25"/>
  <c r="F16" i="25"/>
  <c r="AE17" i="15"/>
  <c r="F17" i="25"/>
  <c r="AE18" i="15"/>
  <c r="H18" i="25"/>
  <c r="F18" i="25"/>
  <c r="AE19" i="15"/>
  <c r="H19" i="25"/>
  <c r="F19" i="25"/>
  <c r="AE20" i="15"/>
  <c r="H20" i="25"/>
  <c r="F20" i="25"/>
  <c r="AE21" i="15"/>
  <c r="F21" i="25"/>
  <c r="AE22" i="15"/>
  <c r="H22" i="25"/>
  <c r="F22" i="25"/>
  <c r="AE23" i="15"/>
  <c r="H23" i="25"/>
  <c r="F23" i="25"/>
  <c r="AE24" i="15"/>
  <c r="H24" i="25"/>
  <c r="F24" i="25"/>
  <c r="AE25" i="15"/>
  <c r="F25" i="25"/>
  <c r="AE26" i="15"/>
  <c r="H26" i="25"/>
  <c r="F26" i="25"/>
  <c r="F26" i="28"/>
  <c r="AE27" i="15"/>
  <c r="F27" i="25"/>
  <c r="AE28" i="15"/>
  <c r="H28" i="25"/>
  <c r="F28" i="25"/>
  <c r="AE29" i="15"/>
  <c r="F29" i="25"/>
  <c r="AE30" i="15"/>
  <c r="F30" i="25"/>
  <c r="F30" i="28"/>
  <c r="F30" i="30"/>
  <c r="AE31" i="15"/>
  <c r="H31" i="25"/>
  <c r="F31" i="25"/>
  <c r="AE32" i="15"/>
  <c r="F32" i="25"/>
  <c r="AE33" i="15"/>
  <c r="F33" i="25"/>
  <c r="AE34" i="15"/>
  <c r="H34" i="25"/>
  <c r="F34" i="25"/>
  <c r="F38" i="25"/>
  <c r="F38" i="28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I10" i="24"/>
  <c r="I10" i="28"/>
  <c r="K10" i="24"/>
  <c r="K10" i="28"/>
  <c r="M10" i="24"/>
  <c r="O10" i="24"/>
  <c r="Q10" i="24"/>
  <c r="Q10" i="28"/>
  <c r="F11" i="28"/>
  <c r="I11" i="24"/>
  <c r="K11" i="24"/>
  <c r="K11" i="28"/>
  <c r="K11" i="30"/>
  <c r="M11" i="24"/>
  <c r="M11" i="28"/>
  <c r="M11" i="30"/>
  <c r="O11" i="24"/>
  <c r="O11" i="28"/>
  <c r="O11" i="30"/>
  <c r="Q11" i="24"/>
  <c r="Q11" i="28"/>
  <c r="D12" i="28"/>
  <c r="D12" i="30"/>
  <c r="I12" i="24"/>
  <c r="I12" i="28"/>
  <c r="K12" i="24"/>
  <c r="K12" i="28"/>
  <c r="M12" i="24"/>
  <c r="M12" i="28"/>
  <c r="M12" i="30"/>
  <c r="O12" i="24"/>
  <c r="O12" i="28"/>
  <c r="O12" i="30"/>
  <c r="Q12" i="24"/>
  <c r="Q12" i="28"/>
  <c r="Q12" i="30"/>
  <c r="D13" i="28"/>
  <c r="D13" i="30"/>
  <c r="F13" i="24"/>
  <c r="F13" i="28"/>
  <c r="I13" i="24"/>
  <c r="K13" i="24"/>
  <c r="K13" i="28"/>
  <c r="K13" i="30"/>
  <c r="M13" i="24"/>
  <c r="O13" i="24"/>
  <c r="O13" i="28"/>
  <c r="O13" i="30"/>
  <c r="Q13" i="24"/>
  <c r="D14" i="28"/>
  <c r="F14" i="24"/>
  <c r="F14" i="28"/>
  <c r="F14" i="30"/>
  <c r="I14" i="24"/>
  <c r="I14" i="28"/>
  <c r="I14" i="30"/>
  <c r="K14" i="24"/>
  <c r="K14" i="28"/>
  <c r="K14" i="30"/>
  <c r="M14" i="24"/>
  <c r="M14" i="28"/>
  <c r="O14" i="24"/>
  <c r="O14" i="28"/>
  <c r="Q14" i="24"/>
  <c r="Q14" i="28"/>
  <c r="Q14" i="30"/>
  <c r="F15" i="24"/>
  <c r="F15" i="28"/>
  <c r="I15" i="24"/>
  <c r="I15" i="28"/>
  <c r="I15" i="30"/>
  <c r="K15" i="24"/>
  <c r="K15" i="28"/>
  <c r="M15" i="24"/>
  <c r="O15" i="24"/>
  <c r="O15" i="28"/>
  <c r="Q15" i="24"/>
  <c r="Q15" i="28"/>
  <c r="D16" i="28"/>
  <c r="F16" i="24"/>
  <c r="I16" i="24"/>
  <c r="I16" i="28"/>
  <c r="K16" i="24"/>
  <c r="M16" i="24"/>
  <c r="M16" i="28"/>
  <c r="O16" i="24"/>
  <c r="Q16" i="24"/>
  <c r="Q16" i="28"/>
  <c r="D17" i="28"/>
  <c r="D17" i="30"/>
  <c r="F17" i="24"/>
  <c r="F17" i="28"/>
  <c r="I17" i="24"/>
  <c r="I17" i="28"/>
  <c r="K17" i="24"/>
  <c r="K17" i="28"/>
  <c r="M17" i="24"/>
  <c r="M17" i="28"/>
  <c r="O17" i="24"/>
  <c r="O17" i="28"/>
  <c r="O17" i="30"/>
  <c r="Q17" i="24"/>
  <c r="Q17" i="28"/>
  <c r="Q17" i="30"/>
  <c r="D18" i="28"/>
  <c r="F18" i="24"/>
  <c r="F18" i="28"/>
  <c r="F18" i="30"/>
  <c r="I18" i="24"/>
  <c r="I18" i="28"/>
  <c r="K18" i="24"/>
  <c r="M18" i="24"/>
  <c r="M18" i="28"/>
  <c r="O18" i="24"/>
  <c r="O18" i="28"/>
  <c r="Q18" i="24"/>
  <c r="Q18" i="28"/>
  <c r="Q18" i="30"/>
  <c r="F19" i="24"/>
  <c r="F19" i="28"/>
  <c r="I19" i="24"/>
  <c r="K19" i="24"/>
  <c r="K19" i="28"/>
  <c r="M19" i="24"/>
  <c r="M19" i="28"/>
  <c r="M19" i="30"/>
  <c r="O19" i="24"/>
  <c r="O19" i="28"/>
  <c r="Q19" i="24"/>
  <c r="Q19" i="28"/>
  <c r="D20" i="24"/>
  <c r="D20" i="28"/>
  <c r="F20" i="24"/>
  <c r="I20" i="24"/>
  <c r="I20" i="28"/>
  <c r="K20" i="24"/>
  <c r="K20" i="28"/>
  <c r="M20" i="24"/>
  <c r="M20" i="28"/>
  <c r="O20" i="24"/>
  <c r="O20" i="28"/>
  <c r="O20" i="30"/>
  <c r="Q20" i="24"/>
  <c r="Q20" i="28"/>
  <c r="D21" i="24"/>
  <c r="D21" i="28"/>
  <c r="D21" i="30"/>
  <c r="F21" i="24"/>
  <c r="I21" i="24"/>
  <c r="K21" i="24"/>
  <c r="K21" i="28"/>
  <c r="M21" i="24"/>
  <c r="O21" i="24"/>
  <c r="O21" i="28"/>
  <c r="O21" i="30"/>
  <c r="Q21" i="24"/>
  <c r="D22" i="24"/>
  <c r="D22" i="28"/>
  <c r="F22" i="24"/>
  <c r="F22" i="28"/>
  <c r="F22" i="30"/>
  <c r="I22" i="24"/>
  <c r="I22" i="28"/>
  <c r="K22" i="24"/>
  <c r="K22" i="28"/>
  <c r="K22" i="30"/>
  <c r="M22" i="24"/>
  <c r="M22" i="28"/>
  <c r="O22" i="24"/>
  <c r="O22" i="28"/>
  <c r="Q22" i="24"/>
  <c r="Q22" i="28"/>
  <c r="Q22" i="30"/>
  <c r="D23" i="24"/>
  <c r="D23" i="28"/>
  <c r="F23" i="24"/>
  <c r="I23" i="24"/>
  <c r="I23" i="28"/>
  <c r="I23" i="30"/>
  <c r="K23" i="24"/>
  <c r="K23" i="28"/>
  <c r="M23" i="24"/>
  <c r="O23" i="24"/>
  <c r="O23" i="28"/>
  <c r="Q23" i="24"/>
  <c r="Q23" i="28"/>
  <c r="D24" i="24"/>
  <c r="D24" i="28"/>
  <c r="F24" i="24"/>
  <c r="E40" i="24"/>
  <c r="G40" i="24"/>
  <c r="J40" i="24"/>
  <c r="L40" i="24"/>
  <c r="N40" i="24"/>
  <c r="P40" i="24"/>
  <c r="R40" i="24"/>
  <c r="D37" i="28"/>
  <c r="D29" i="28"/>
  <c r="P39" i="28"/>
  <c r="P39" i="30"/>
  <c r="N39" i="28"/>
  <c r="L39" i="28"/>
  <c r="J39" i="28"/>
  <c r="J39" i="30"/>
  <c r="F39" i="28"/>
  <c r="H39" i="28"/>
  <c r="N38" i="28"/>
  <c r="N38" i="30"/>
  <c r="L38" i="28"/>
  <c r="L38" i="30"/>
  <c r="J36" i="28"/>
  <c r="F35" i="28"/>
  <c r="R33" i="28"/>
  <c r="R33" i="30"/>
  <c r="N33" i="28"/>
  <c r="J33" i="28"/>
  <c r="F33" i="28"/>
  <c r="P32" i="28"/>
  <c r="P32" i="30"/>
  <c r="N32" i="28"/>
  <c r="L32" i="28"/>
  <c r="J32" i="28"/>
  <c r="F32" i="28"/>
  <c r="F32" i="30"/>
  <c r="D33" i="28"/>
  <c r="D25" i="28"/>
  <c r="R31" i="28"/>
  <c r="P31" i="28"/>
  <c r="N31" i="28"/>
  <c r="J31" i="28"/>
  <c r="J31" i="30"/>
  <c r="F31" i="28"/>
  <c r="R30" i="28"/>
  <c r="N30" i="28"/>
  <c r="L30" i="28"/>
  <c r="L30" i="30"/>
  <c r="J30" i="28"/>
  <c r="P29" i="28"/>
  <c r="P29" i="30"/>
  <c r="L29" i="28"/>
  <c r="J29" i="28"/>
  <c r="J29" i="30"/>
  <c r="F29" i="28"/>
  <c r="N28" i="28"/>
  <c r="N28" i="30"/>
  <c r="L28" i="28"/>
  <c r="L28" i="30"/>
  <c r="F27" i="28"/>
  <c r="R25" i="28"/>
  <c r="R25" i="30"/>
  <c r="N25" i="28"/>
  <c r="J25" i="28"/>
  <c r="F25" i="28"/>
  <c r="P24" i="28"/>
  <c r="N24" i="28"/>
  <c r="L24" i="28"/>
  <c r="J24" i="28"/>
  <c r="R23" i="28"/>
  <c r="R23" i="30"/>
  <c r="P23" i="28"/>
  <c r="N23" i="28"/>
  <c r="J23" i="28"/>
  <c r="F23" i="28"/>
  <c r="R22" i="28"/>
  <c r="N22" i="28"/>
  <c r="L22" i="28"/>
  <c r="L22" i="30"/>
  <c r="P21" i="28"/>
  <c r="P21" i="30"/>
  <c r="J21" i="28"/>
  <c r="F21" i="28"/>
  <c r="H21" i="28"/>
  <c r="N20" i="28"/>
  <c r="N20" i="30"/>
  <c r="J20" i="28"/>
  <c r="R17" i="28"/>
  <c r="P17" i="28"/>
  <c r="N17" i="28"/>
  <c r="N17" i="30"/>
  <c r="R16" i="28"/>
  <c r="P16" i="28"/>
  <c r="N16" i="28"/>
  <c r="L16" i="28"/>
  <c r="J16" i="28"/>
  <c r="J16" i="30"/>
  <c r="N13" i="28"/>
  <c r="L13" i="28"/>
  <c r="J13" i="28"/>
  <c r="R11" i="28"/>
  <c r="P11" i="28"/>
  <c r="P11" i="30"/>
  <c r="J11" i="28"/>
  <c r="D39" i="28"/>
  <c r="D39" i="30"/>
  <c r="D31" i="28"/>
  <c r="D31" i="30"/>
  <c r="D19" i="28"/>
  <c r="D15" i="28"/>
  <c r="H26" i="29"/>
  <c r="H34" i="29"/>
  <c r="H18" i="29"/>
  <c r="H14" i="29"/>
  <c r="H12" i="29"/>
  <c r="D25" i="30"/>
  <c r="E14" i="30"/>
  <c r="N39" i="30"/>
  <c r="J36" i="30"/>
  <c r="R31" i="30"/>
  <c r="R22" i="30"/>
  <c r="P17" i="30"/>
  <c r="E12" i="28"/>
  <c r="G38" i="28"/>
  <c r="G36" i="28"/>
  <c r="G36" i="30"/>
  <c r="G30" i="28"/>
  <c r="G28" i="28"/>
  <c r="G26" i="28"/>
  <c r="G26" i="30"/>
  <c r="G22" i="28"/>
  <c r="G20" i="28"/>
  <c r="G18" i="28"/>
  <c r="G18" i="30"/>
  <c r="H18" i="30"/>
  <c r="G14" i="28"/>
  <c r="G14" i="30"/>
  <c r="AE19" i="1"/>
  <c r="AE36" i="1"/>
  <c r="H13" i="28"/>
  <c r="AE10" i="20"/>
  <c r="AE24" i="20"/>
  <c r="AE28" i="20"/>
  <c r="AE32" i="20"/>
  <c r="AE36" i="20"/>
  <c r="AE10" i="21"/>
  <c r="AE10" i="22"/>
  <c r="AE40" i="22"/>
  <c r="AE10" i="23"/>
  <c r="AE10" i="16"/>
  <c r="AB40" i="16"/>
  <c r="AD40" i="16"/>
  <c r="AF40" i="16"/>
  <c r="AH40" i="16"/>
  <c r="AJ40" i="16"/>
  <c r="AL40" i="16"/>
  <c r="AN40" i="16"/>
  <c r="AE17" i="16"/>
  <c r="AE21" i="16"/>
  <c r="AE25" i="16"/>
  <c r="AE29" i="16"/>
  <c r="AE33" i="16"/>
  <c r="AE10" i="17"/>
  <c r="AE40" i="17"/>
  <c r="AE10" i="18"/>
  <c r="AE10" i="19"/>
  <c r="AE40" i="19"/>
  <c r="AE10" i="14"/>
  <c r="AE10" i="15"/>
  <c r="AE10" i="13"/>
  <c r="AE40" i="13"/>
  <c r="AE16" i="1"/>
  <c r="AE18" i="1"/>
  <c r="AE26" i="1"/>
  <c r="H26" i="24"/>
  <c r="AE27" i="1"/>
  <c r="H27" i="24"/>
  <c r="AE32" i="1"/>
  <c r="AE11" i="1"/>
  <c r="AE12" i="1"/>
  <c r="AE22" i="1"/>
  <c r="H22" i="24"/>
  <c r="AE23" i="1"/>
  <c r="AE30" i="1"/>
  <c r="H30" i="24"/>
  <c r="AE34" i="1"/>
  <c r="H34" i="24"/>
  <c r="AE38" i="1"/>
  <c r="H38" i="24"/>
  <c r="AE13" i="1"/>
  <c r="AE14" i="1"/>
  <c r="H14" i="24"/>
  <c r="AE15" i="1"/>
  <c r="AE17" i="1"/>
  <c r="H17" i="24"/>
  <c r="AE20" i="1"/>
  <c r="AE21" i="1"/>
  <c r="AE24" i="1"/>
  <c r="H24" i="24"/>
  <c r="AE25" i="1"/>
  <c r="H25" i="24"/>
  <c r="AE28" i="1"/>
  <c r="AE29" i="1"/>
  <c r="AE31" i="1"/>
  <c r="AE33" i="1"/>
  <c r="H33" i="24"/>
  <c r="AE35" i="1"/>
  <c r="AE37" i="1"/>
  <c r="AE39" i="1"/>
  <c r="H39" i="24"/>
  <c r="H11" i="24"/>
  <c r="J25" i="30"/>
  <c r="D33" i="30"/>
  <c r="H27" i="25"/>
  <c r="H15" i="25"/>
  <c r="I32" i="30"/>
  <c r="I25" i="30"/>
  <c r="F36" i="29"/>
  <c r="H36" i="29"/>
  <c r="D29" i="30"/>
  <c r="H29" i="28"/>
  <c r="H35" i="24"/>
  <c r="H23" i="24"/>
  <c r="H33" i="28"/>
  <c r="N24" i="30"/>
  <c r="Q23" i="30"/>
  <c r="O22" i="30"/>
  <c r="Q19" i="30"/>
  <c r="O18" i="30"/>
  <c r="Q15" i="30"/>
  <c r="O14" i="30"/>
  <c r="Q11" i="30"/>
  <c r="O10" i="28"/>
  <c r="F10" i="28"/>
  <c r="Q37" i="30"/>
  <c r="O33" i="30"/>
  <c r="I28" i="30"/>
  <c r="G39" i="30"/>
  <c r="F36" i="30"/>
  <c r="H36" i="30"/>
  <c r="K30" i="30"/>
  <c r="P14" i="30"/>
  <c r="Q27" i="30"/>
  <c r="J24" i="30"/>
  <c r="G29" i="30"/>
  <c r="P33" i="30"/>
  <c r="J32" i="30"/>
  <c r="O36" i="30"/>
  <c r="G33" i="30"/>
  <c r="L39" i="30"/>
  <c r="H31" i="24"/>
  <c r="H15" i="24"/>
  <c r="H19" i="24"/>
  <c r="R11" i="30"/>
  <c r="J33" i="30"/>
  <c r="H10" i="28"/>
  <c r="I24" i="30"/>
  <c r="H37" i="26"/>
  <c r="H31" i="26"/>
  <c r="H21" i="26"/>
  <c r="H17" i="26"/>
  <c r="H13" i="26"/>
  <c r="E35" i="30"/>
  <c r="E22" i="30"/>
  <c r="G40" i="25"/>
  <c r="H26" i="26"/>
  <c r="E19" i="30"/>
  <c r="L14" i="30"/>
  <c r="E27" i="30"/>
  <c r="H25" i="28"/>
  <c r="P37" i="30"/>
  <c r="D40" i="25"/>
  <c r="F39" i="29"/>
  <c r="H39" i="29"/>
  <c r="F37" i="29"/>
  <c r="F37" i="30"/>
  <c r="G37" i="30"/>
  <c r="H37" i="30"/>
  <c r="F35" i="29"/>
  <c r="H35" i="29"/>
  <c r="F33" i="29"/>
  <c r="H33" i="29"/>
  <c r="F31" i="29"/>
  <c r="H31" i="29"/>
  <c r="F29" i="29"/>
  <c r="F29" i="30"/>
  <c r="F27" i="29"/>
  <c r="F27" i="30"/>
  <c r="G27" i="30"/>
  <c r="H27" i="30"/>
  <c r="F25" i="29"/>
  <c r="H25" i="29"/>
  <c r="F23" i="29"/>
  <c r="H23" i="29"/>
  <c r="F21" i="29"/>
  <c r="F19" i="29"/>
  <c r="F17" i="29"/>
  <c r="H17" i="29"/>
  <c r="F15" i="29"/>
  <c r="F13" i="29"/>
  <c r="H13" i="29"/>
  <c r="F11" i="29"/>
  <c r="F11" i="30"/>
  <c r="H34" i="27"/>
  <c r="H28" i="27"/>
  <c r="H26" i="27"/>
  <c r="H20" i="27"/>
  <c r="H18" i="27"/>
  <c r="H14" i="27"/>
  <c r="H12" i="27"/>
  <c r="R17" i="30"/>
  <c r="J13" i="30"/>
  <c r="E29" i="30"/>
  <c r="R27" i="30"/>
  <c r="I27" i="28"/>
  <c r="I27" i="30"/>
  <c r="E26" i="30"/>
  <c r="D11" i="28"/>
  <c r="D11" i="30"/>
  <c r="R20" i="30"/>
  <c r="L17" i="30"/>
  <c r="P16" i="30"/>
  <c r="P31" i="30"/>
  <c r="L29" i="30"/>
  <c r="H27" i="29"/>
  <c r="J20" i="30"/>
  <c r="R16" i="30"/>
  <c r="G11" i="29"/>
  <c r="D15" i="30"/>
  <c r="N33" i="30"/>
  <c r="L32" i="30"/>
  <c r="H30" i="29"/>
  <c r="P26" i="30"/>
  <c r="N25" i="30"/>
  <c r="P18" i="30"/>
  <c r="E39" i="30"/>
  <c r="R37" i="30"/>
  <c r="P36" i="30"/>
  <c r="N35" i="30"/>
  <c r="L34" i="30"/>
  <c r="G32" i="30"/>
  <c r="E31" i="30"/>
  <c r="R29" i="30"/>
  <c r="P28" i="30"/>
  <c r="N27" i="30"/>
  <c r="G24" i="30"/>
  <c r="R21" i="30"/>
  <c r="P20" i="30"/>
  <c r="J17" i="30"/>
  <c r="G16" i="30"/>
  <c r="R13" i="30"/>
  <c r="P40" i="25"/>
  <c r="N11" i="30"/>
  <c r="M37" i="30"/>
  <c r="I35" i="30"/>
  <c r="Q31" i="30"/>
  <c r="M29" i="30"/>
  <c r="M36" i="29"/>
  <c r="D34" i="29"/>
  <c r="M32" i="29"/>
  <c r="K31" i="29"/>
  <c r="D30" i="29"/>
  <c r="M28" i="29"/>
  <c r="K27" i="29"/>
  <c r="D26" i="29"/>
  <c r="M24" i="29"/>
  <c r="K23" i="29"/>
  <c r="K23" i="30"/>
  <c r="D22" i="29"/>
  <c r="M20" i="29"/>
  <c r="M20" i="30"/>
  <c r="K19" i="29"/>
  <c r="K19" i="30"/>
  <c r="D18" i="29"/>
  <c r="M16" i="29"/>
  <c r="M16" i="30"/>
  <c r="K15" i="29"/>
  <c r="K15" i="30"/>
  <c r="F28" i="28"/>
  <c r="F28" i="30"/>
  <c r="O24" i="30"/>
  <c r="L31" i="29"/>
  <c r="L31" i="30"/>
  <c r="L11" i="29"/>
  <c r="E20" i="30"/>
  <c r="R38" i="30"/>
  <c r="E32" i="30"/>
  <c r="P27" i="30"/>
  <c r="L25" i="30"/>
  <c r="D14" i="29"/>
  <c r="N32" i="29"/>
  <c r="N32" i="30"/>
  <c r="J30" i="29"/>
  <c r="E28" i="29"/>
  <c r="E28" i="30"/>
  <c r="P25" i="29"/>
  <c r="P25" i="30"/>
  <c r="L23" i="29"/>
  <c r="L23" i="30"/>
  <c r="G21" i="29"/>
  <c r="R18" i="29"/>
  <c r="R18" i="30"/>
  <c r="N16" i="29"/>
  <c r="N16" i="30"/>
  <c r="J14" i="29"/>
  <c r="J14" i="30"/>
  <c r="E12" i="29"/>
  <c r="K34" i="28"/>
  <c r="K34" i="30"/>
  <c r="K26" i="28"/>
  <c r="K26" i="30"/>
  <c r="H11" i="28"/>
  <c r="E38" i="30"/>
  <c r="P35" i="30"/>
  <c r="G31" i="30"/>
  <c r="E24" i="30"/>
  <c r="E16" i="30"/>
  <c r="P13" i="30"/>
  <c r="H37" i="28"/>
  <c r="G19" i="30"/>
  <c r="H19" i="29"/>
  <c r="G11" i="30"/>
  <c r="H11" i="29"/>
  <c r="E21" i="30"/>
  <c r="R19" i="30"/>
  <c r="Q39" i="30"/>
  <c r="D27" i="30"/>
  <c r="J34" i="30"/>
  <c r="G21" i="30"/>
  <c r="H21" i="29"/>
  <c r="E34" i="30"/>
  <c r="L33" i="30"/>
  <c r="R28" i="30"/>
  <c r="L11" i="30"/>
  <c r="L40" i="28"/>
  <c r="K38" i="30"/>
  <c r="L12" i="30"/>
  <c r="G15" i="30"/>
  <c r="H15" i="29"/>
  <c r="R12" i="30"/>
  <c r="J38" i="30"/>
  <c r="E36" i="30"/>
  <c r="H27" i="28"/>
  <c r="H35" i="28"/>
  <c r="G35" i="30"/>
  <c r="G12" i="30"/>
  <c r="H17" i="28"/>
  <c r="N26" i="30"/>
  <c r="E37" i="30"/>
  <c r="D19" i="30"/>
  <c r="N13" i="30"/>
  <c r="H31" i="28"/>
  <c r="D24" i="30"/>
  <c r="D16" i="30"/>
  <c r="M39" i="30"/>
  <c r="L26" i="30"/>
  <c r="E23" i="30"/>
  <c r="G28" i="30"/>
  <c r="F39" i="30"/>
  <c r="H39" i="30"/>
  <c r="J11" i="30"/>
  <c r="L16" i="30"/>
  <c r="J23" i="30"/>
  <c r="P24" i="30"/>
  <c r="D37" i="30"/>
  <c r="M21" i="28"/>
  <c r="M21" i="30"/>
  <c r="K20" i="30"/>
  <c r="M17" i="30"/>
  <c r="K16" i="28"/>
  <c r="K16" i="30"/>
  <c r="K12" i="30"/>
  <c r="I11" i="28"/>
  <c r="I11" i="30"/>
  <c r="F34" i="28"/>
  <c r="F34" i="30"/>
  <c r="M40" i="25"/>
  <c r="R35" i="30"/>
  <c r="J40" i="25"/>
  <c r="D34" i="30"/>
  <c r="K39" i="30"/>
  <c r="O37" i="30"/>
  <c r="I36" i="30"/>
  <c r="K31" i="30"/>
  <c r="H39" i="26"/>
  <c r="K40" i="27"/>
  <c r="L40" i="27"/>
  <c r="L19" i="30"/>
  <c r="G17" i="30"/>
  <c r="H29" i="24"/>
  <c r="H21" i="24"/>
  <c r="H18" i="24"/>
  <c r="AE40" i="14"/>
  <c r="H14" i="30"/>
  <c r="G22" i="30"/>
  <c r="G30" i="30"/>
  <c r="G38" i="30"/>
  <c r="L40" i="25"/>
  <c r="K40" i="24"/>
  <c r="D22" i="30"/>
  <c r="I20" i="30"/>
  <c r="D18" i="30"/>
  <c r="I16" i="30"/>
  <c r="D14" i="30"/>
  <c r="I12" i="30"/>
  <c r="M10" i="28"/>
  <c r="H32" i="25"/>
  <c r="H30" i="25"/>
  <c r="R36" i="30"/>
  <c r="R34" i="30"/>
  <c r="D32" i="30"/>
  <c r="Q35" i="30"/>
  <c r="F38" i="29"/>
  <c r="H38" i="29"/>
  <c r="H28" i="29"/>
  <c r="H22" i="29"/>
  <c r="D40" i="27"/>
  <c r="H19" i="27"/>
  <c r="H15" i="27"/>
  <c r="H11" i="27"/>
  <c r="E25" i="30"/>
  <c r="J19" i="30"/>
  <c r="E17" i="30"/>
  <c r="R15" i="30"/>
  <c r="J15" i="30"/>
  <c r="E13" i="30"/>
  <c r="M34" i="29"/>
  <c r="M34" i="30"/>
  <c r="K33" i="29"/>
  <c r="M30" i="29"/>
  <c r="M30" i="30"/>
  <c r="K29" i="29"/>
  <c r="M26" i="29"/>
  <c r="M26" i="30"/>
  <c r="K25" i="29"/>
  <c r="K25" i="30"/>
  <c r="M22" i="29"/>
  <c r="M22" i="30"/>
  <c r="K21" i="29"/>
  <c r="K21" i="30"/>
  <c r="M18" i="29"/>
  <c r="M18" i="30"/>
  <c r="K17" i="29"/>
  <c r="K17" i="30"/>
  <c r="M14" i="29"/>
  <c r="M14" i="30"/>
  <c r="E12" i="30"/>
  <c r="P23" i="30"/>
  <c r="D20" i="30"/>
  <c r="D28" i="30"/>
  <c r="I37" i="30"/>
  <c r="M35" i="30"/>
  <c r="H37" i="29"/>
  <c r="N19" i="30"/>
  <c r="L18" i="30"/>
  <c r="N15" i="30"/>
  <c r="E15" i="30"/>
  <c r="E11" i="30"/>
  <c r="H36" i="24"/>
  <c r="G20" i="30"/>
  <c r="F31" i="30"/>
  <c r="H31" i="30"/>
  <c r="J21" i="30"/>
  <c r="N22" i="30"/>
  <c r="N30" i="30"/>
  <c r="I19" i="28"/>
  <c r="I19" i="30"/>
  <c r="M13" i="28"/>
  <c r="M13" i="30"/>
  <c r="Q40" i="25"/>
  <c r="I40" i="25"/>
  <c r="N40" i="25"/>
  <c r="E40" i="25"/>
  <c r="D26" i="30"/>
  <c r="Q36" i="30"/>
  <c r="K35" i="30"/>
  <c r="K27" i="30"/>
  <c r="H29" i="26"/>
  <c r="H23" i="26"/>
  <c r="H19" i="26"/>
  <c r="H15" i="26"/>
  <c r="H11" i="26"/>
  <c r="O40" i="27"/>
  <c r="P40" i="27"/>
  <c r="G40" i="27"/>
  <c r="J26" i="30"/>
  <c r="J18" i="30"/>
  <c r="L15" i="30"/>
  <c r="P12" i="28"/>
  <c r="P12" i="30"/>
  <c r="H37" i="24"/>
  <c r="H28" i="24"/>
  <c r="H20" i="24"/>
  <c r="H13" i="24"/>
  <c r="H32" i="24"/>
  <c r="H16" i="24"/>
  <c r="AE40" i="23"/>
  <c r="F21" i="30"/>
  <c r="L13" i="30"/>
  <c r="H15" i="28"/>
  <c r="N23" i="30"/>
  <c r="L24" i="30"/>
  <c r="F25" i="30"/>
  <c r="J30" i="30"/>
  <c r="R30" i="30"/>
  <c r="N31" i="30"/>
  <c r="D10" i="28"/>
  <c r="F24" i="28"/>
  <c r="M23" i="28"/>
  <c r="M23" i="30"/>
  <c r="Q21" i="28"/>
  <c r="Q21" i="30"/>
  <c r="I21" i="28"/>
  <c r="I21" i="30"/>
  <c r="F20" i="28"/>
  <c r="H20" i="28"/>
  <c r="K18" i="28"/>
  <c r="K18" i="30"/>
  <c r="I17" i="30"/>
  <c r="O16" i="28"/>
  <c r="F16" i="28"/>
  <c r="F16" i="30"/>
  <c r="M15" i="28"/>
  <c r="M15" i="30"/>
  <c r="Q13" i="28"/>
  <c r="Q13" i="30"/>
  <c r="I13" i="28"/>
  <c r="I13" i="30"/>
  <c r="F12" i="28"/>
  <c r="F12" i="30"/>
  <c r="O40" i="25"/>
  <c r="K40" i="25"/>
  <c r="P34" i="30"/>
  <c r="D38" i="30"/>
  <c r="D30" i="30"/>
  <c r="Q38" i="30"/>
  <c r="K37" i="30"/>
  <c r="M36" i="30"/>
  <c r="O35" i="30"/>
  <c r="Q34" i="30"/>
  <c r="K33" i="30"/>
  <c r="M32" i="30"/>
  <c r="Q30" i="30"/>
  <c r="K29" i="30"/>
  <c r="M28" i="30"/>
  <c r="Q26" i="30"/>
  <c r="M24" i="30"/>
  <c r="H38" i="26"/>
  <c r="H34" i="26"/>
  <c r="H22" i="26"/>
  <c r="H18" i="26"/>
  <c r="H14" i="26"/>
  <c r="Q40" i="27"/>
  <c r="M40" i="27"/>
  <c r="I40" i="27"/>
  <c r="R40" i="27"/>
  <c r="N40" i="27"/>
  <c r="J40" i="27"/>
  <c r="E40" i="27"/>
  <c r="G23" i="30"/>
  <c r="N18" i="30"/>
  <c r="I34" i="29"/>
  <c r="I34" i="30"/>
  <c r="Q32" i="29"/>
  <c r="Q32" i="30"/>
  <c r="O31" i="29"/>
  <c r="O31" i="30"/>
  <c r="I30" i="29"/>
  <c r="I30" i="30"/>
  <c r="Q28" i="29"/>
  <c r="Q28" i="30"/>
  <c r="O27" i="29"/>
  <c r="O27" i="30"/>
  <c r="I26" i="29"/>
  <c r="I26" i="30"/>
  <c r="Q24" i="29"/>
  <c r="Q24" i="30"/>
  <c r="O23" i="29"/>
  <c r="O23" i="30"/>
  <c r="I22" i="29"/>
  <c r="I22" i="30"/>
  <c r="Q20" i="29"/>
  <c r="Q20" i="30"/>
  <c r="O19" i="29"/>
  <c r="O19" i="30"/>
  <c r="I18" i="29"/>
  <c r="I18" i="30"/>
  <c r="Q16" i="29"/>
  <c r="Q16" i="30"/>
  <c r="O15" i="29"/>
  <c r="O15" i="30"/>
  <c r="F15" i="30"/>
  <c r="O40" i="24"/>
  <c r="I40" i="28"/>
  <c r="M40" i="24"/>
  <c r="H32" i="28"/>
  <c r="H36" i="28"/>
  <c r="H19" i="28"/>
  <c r="F19" i="30"/>
  <c r="H19" i="30"/>
  <c r="F24" i="30"/>
  <c r="H24" i="30"/>
  <c r="H24" i="28"/>
  <c r="F20" i="30"/>
  <c r="H20" i="30"/>
  <c r="H28" i="30"/>
  <c r="H22" i="30"/>
  <c r="H30" i="30"/>
  <c r="H12" i="30"/>
  <c r="H23" i="28"/>
  <c r="F40" i="24"/>
  <c r="D23" i="30"/>
  <c r="H28" i="28"/>
  <c r="H16" i="30"/>
  <c r="H32" i="30"/>
  <c r="Q40" i="24"/>
  <c r="I40" i="24"/>
  <c r="H25" i="30"/>
  <c r="H21" i="30"/>
  <c r="H11" i="30"/>
  <c r="F40" i="27"/>
  <c r="AE40" i="21"/>
  <c r="H10" i="27"/>
  <c r="H36" i="26"/>
  <c r="H32" i="26"/>
  <c r="H28" i="26"/>
  <c r="H24" i="26"/>
  <c r="Q10" i="29"/>
  <c r="Q40" i="26"/>
  <c r="O10" i="29"/>
  <c r="O40" i="29"/>
  <c r="O40" i="26"/>
  <c r="M10" i="29"/>
  <c r="M40" i="29"/>
  <c r="M40" i="26"/>
  <c r="K10" i="29"/>
  <c r="K40" i="29"/>
  <c r="K40" i="26"/>
  <c r="I10" i="29"/>
  <c r="I40" i="26"/>
  <c r="F10" i="29"/>
  <c r="F40" i="26"/>
  <c r="D10" i="29"/>
  <c r="D40" i="29"/>
  <c r="D40" i="26"/>
  <c r="AE40" i="18"/>
  <c r="H10" i="26"/>
  <c r="D10" i="30"/>
  <c r="R10" i="29"/>
  <c r="R40" i="29"/>
  <c r="R40" i="26"/>
  <c r="P10" i="29"/>
  <c r="P40" i="29"/>
  <c r="P40" i="26"/>
  <c r="N10" i="29"/>
  <c r="N40" i="29"/>
  <c r="N40" i="26"/>
  <c r="L10" i="29"/>
  <c r="L40" i="29"/>
  <c r="L40" i="26"/>
  <c r="J10" i="29"/>
  <c r="J40" i="29"/>
  <c r="J40" i="26"/>
  <c r="G10" i="29"/>
  <c r="G40" i="26"/>
  <c r="E10" i="29"/>
  <c r="E40" i="29"/>
  <c r="E40" i="26"/>
  <c r="P10" i="30"/>
  <c r="P40" i="28"/>
  <c r="H33" i="25"/>
  <c r="H29" i="25"/>
  <c r="H25" i="25"/>
  <c r="H21" i="25"/>
  <c r="H17" i="25"/>
  <c r="F26" i="30"/>
  <c r="H26" i="30"/>
  <c r="AE40" i="15"/>
  <c r="H10" i="25"/>
  <c r="F40" i="25"/>
  <c r="R10" i="28"/>
  <c r="J10" i="28"/>
  <c r="H34" i="30"/>
  <c r="N10" i="28"/>
  <c r="E10" i="28"/>
  <c r="H16" i="28"/>
  <c r="D40" i="24"/>
  <c r="H14" i="28"/>
  <c r="H18" i="28"/>
  <c r="H22" i="28"/>
  <c r="H26" i="28"/>
  <c r="H30" i="28"/>
  <c r="H38" i="28"/>
  <c r="G40" i="28"/>
  <c r="AE40" i="20"/>
  <c r="AE40" i="16"/>
  <c r="AB40" i="1"/>
  <c r="AC40" i="1"/>
  <c r="AD40" i="1"/>
  <c r="AF40" i="1"/>
  <c r="AG40" i="1"/>
  <c r="AH40" i="1"/>
  <c r="AI40" i="1"/>
  <c r="AJ40" i="1"/>
  <c r="AK40" i="1"/>
  <c r="AL40" i="1"/>
  <c r="AM40" i="1"/>
  <c r="AN40" i="1"/>
  <c r="AO40" i="1"/>
  <c r="AA40" i="1"/>
  <c r="AE10" i="1"/>
  <c r="Z4" i="1"/>
  <c r="D40" i="28"/>
  <c r="F35" i="30"/>
  <c r="H35" i="30"/>
  <c r="F23" i="30"/>
  <c r="H23" i="30"/>
  <c r="H29" i="29"/>
  <c r="F17" i="30"/>
  <c r="H17" i="30"/>
  <c r="Q40" i="28"/>
  <c r="H29" i="30"/>
  <c r="F13" i="30"/>
  <c r="H13" i="30"/>
  <c r="H15" i="30"/>
  <c r="F33" i="30"/>
  <c r="H33" i="30"/>
  <c r="I40" i="29"/>
  <c r="Q40" i="29"/>
  <c r="M40" i="28"/>
  <c r="O16" i="30"/>
  <c r="O40" i="28"/>
  <c r="H12" i="28"/>
  <c r="H34" i="28"/>
  <c r="H40" i="28"/>
  <c r="E10" i="30"/>
  <c r="E40" i="30"/>
  <c r="F40" i="28"/>
  <c r="P40" i="30"/>
  <c r="H40" i="26"/>
  <c r="H40" i="27"/>
  <c r="F38" i="30"/>
  <c r="H38" i="30"/>
  <c r="H40" i="25"/>
  <c r="K40" i="28"/>
  <c r="D40" i="30"/>
  <c r="E40" i="28"/>
  <c r="K10" i="30"/>
  <c r="K40" i="30"/>
  <c r="O10" i="30"/>
  <c r="H10" i="29"/>
  <c r="H40" i="29"/>
  <c r="G40" i="29"/>
  <c r="G10" i="30"/>
  <c r="M10" i="30"/>
  <c r="M40" i="30"/>
  <c r="L10" i="30"/>
  <c r="L40" i="30"/>
  <c r="F40" i="29"/>
  <c r="F10" i="30"/>
  <c r="I10" i="30"/>
  <c r="I40" i="30"/>
  <c r="Q10" i="30"/>
  <c r="Q40" i="30"/>
  <c r="N10" i="30"/>
  <c r="N40" i="30"/>
  <c r="N40" i="28"/>
  <c r="R10" i="30"/>
  <c r="R40" i="30"/>
  <c r="R40" i="28"/>
  <c r="J10" i="30"/>
  <c r="J40" i="30"/>
  <c r="J40" i="28"/>
  <c r="AE40" i="1"/>
  <c r="H40" i="24"/>
  <c r="O40" i="30"/>
  <c r="F40" i="30"/>
  <c r="G40" i="30"/>
  <c r="H10" i="30"/>
  <c r="H40" i="30"/>
  <c r="R40" i="25"/>
</calcChain>
</file>

<file path=xl/sharedStrings.xml><?xml version="1.0" encoding="utf-8"?>
<sst xmlns="http://schemas.openxmlformats.org/spreadsheetml/2006/main" count="1882" uniqueCount="90">
  <si>
    <t>No Orden</t>
  </si>
  <si>
    <t>FECHA</t>
  </si>
  <si>
    <t>PROGRAMA</t>
  </si>
  <si>
    <t>Tecnología en Acuiculturta Continental</t>
  </si>
  <si>
    <t>Matematica Aplicada</t>
  </si>
  <si>
    <t>Fisica</t>
  </si>
  <si>
    <t>Ciencias Politicas</t>
  </si>
  <si>
    <t>Derecho Diurno</t>
  </si>
  <si>
    <t>Derecho Nocturno</t>
  </si>
  <si>
    <t>Comunicación Social y Periodismo</t>
  </si>
  <si>
    <t>Psicología</t>
  </si>
  <si>
    <t>Administración de Empresas Diurno</t>
  </si>
  <si>
    <t>Administración de Empresas Nocturno</t>
  </si>
  <si>
    <t>Contaduria Publica Diurno</t>
  </si>
  <si>
    <t>Contaduria Publica Nocturno</t>
  </si>
  <si>
    <t>Economía</t>
  </si>
  <si>
    <t>Licenciatura en Matemáticas</t>
  </si>
  <si>
    <t>Licenciatura en Ingles</t>
  </si>
  <si>
    <t>Licenciatura en Lengua Castellana</t>
  </si>
  <si>
    <t>Licenciatura en Pedagogia Infantil</t>
  </si>
  <si>
    <t>Licenciatura en Educación Fisica, Recreación y Deportes</t>
  </si>
  <si>
    <t>Licenciatura en Ciencias Naturales, Fisica, Quimica y Biología</t>
  </si>
  <si>
    <t>Ingeniería Agrícola</t>
  </si>
  <si>
    <t>Ingeniería Electrónica</t>
  </si>
  <si>
    <t>Ingenieria Civil</t>
  </si>
  <si>
    <t>Ingeniería de Petróleos</t>
  </si>
  <si>
    <t>Tecnología en Desarrollo de Software</t>
  </si>
  <si>
    <t>Tecnologia en Obras Civiles</t>
  </si>
  <si>
    <t>Medicina</t>
  </si>
  <si>
    <t>Enfermeria</t>
  </si>
  <si>
    <t>Licenciatrua en Educación Artistica y Cultural</t>
  </si>
  <si>
    <t>Administración Financiera</t>
  </si>
  <si>
    <t>Ingeniería de Software</t>
  </si>
  <si>
    <t>DOCUMENTO DE IDENTIDAD</t>
  </si>
  <si>
    <t>NOMBRE</t>
  </si>
  <si>
    <t>No Consulta</t>
  </si>
  <si>
    <t>1ra  Vez</t>
  </si>
  <si>
    <t>Rep.</t>
  </si>
  <si>
    <t>SEXO</t>
  </si>
  <si>
    <t>F</t>
  </si>
  <si>
    <t>M</t>
  </si>
  <si>
    <t>Exámenes Admisión</t>
  </si>
  <si>
    <t>Laboratorio</t>
  </si>
  <si>
    <t>Urgencias</t>
  </si>
  <si>
    <t>Especalistas</t>
  </si>
  <si>
    <t>Hospitalización</t>
  </si>
  <si>
    <t>Optica</t>
  </si>
  <si>
    <t>Rayos X</t>
  </si>
  <si>
    <t>Ecografía</t>
  </si>
  <si>
    <t>Fisioterapia</t>
  </si>
  <si>
    <t>Incapacidad</t>
  </si>
  <si>
    <t>TOTAL</t>
  </si>
  <si>
    <t>Nro</t>
  </si>
  <si>
    <t>CODIGO</t>
  </si>
  <si>
    <t>AP-MBU-GAS-FO-04</t>
  </si>
  <si>
    <t>VERSION</t>
  </si>
  <si>
    <t>PAGINA</t>
  </si>
  <si>
    <t>1 DE 1</t>
  </si>
  <si>
    <t>VIGENCIA</t>
  </si>
  <si>
    <t>REPORTE ATENCIÓN MEDICA</t>
  </si>
  <si>
    <t>MES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</si>
  <si>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</si>
  <si>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</si>
  <si>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</si>
  <si>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</si>
  <si>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</si>
  <si>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</si>
  <si>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</si>
  <si>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</si>
  <si>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</si>
  <si>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</si>
  <si>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</si>
  <si>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</si>
  <si>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</si>
  <si>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ABRIL A JUNIO</t>
  </si>
  <si>
    <t>OCTUBRE A DICIEMBRE</t>
  </si>
  <si>
    <t>JULIO A SEPTIEMBRE</t>
  </si>
  <si>
    <t>ENERO A JUNIO</t>
  </si>
  <si>
    <t>ENERO A DICIEMBRE</t>
  </si>
  <si>
    <t>JULIO A DICIEMBRE</t>
  </si>
  <si>
    <t>UNIVERSIDAD SURCOLOMBIANA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</si>
  <si>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</si>
  <si>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 xml:space="preserve"> </t>
  </si>
  <si>
    <t>GESTIÓN  BIENESTAR UNIVERSITARIO SERVICIOS SALUD</t>
  </si>
  <si>
    <t>GESTION BIENESTAR UNIVERSITARIO SERVICIOS  SALUD</t>
  </si>
  <si>
    <t>GESTIÓN  BIENESTAR UNIVERSITARIO SERVICIOS  SALUD</t>
  </si>
  <si>
    <t>GESTIÓN  BIENESTAR UNIVERSITARIO GESTIÓN DE LA SALUD</t>
  </si>
  <si>
    <t>GESTIÓN  BIENESTAR UNIVERSITARIO SERVICIS SALUD</t>
  </si>
  <si>
    <t>GESTIÓN BIENESTAR UNIVERSITARIO SERVICIOS SALUD</t>
  </si>
  <si>
    <t>GESTIÓN DE BIENESTAR UNIVERSITARIO SERVICIS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</si>
</sst>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7C80"/>
        <bgColor indexed="64"/>
      </patternFill>
    </fill>
    <fill>
      <patternFill patternType="solid">
        <fgColor rgb="FFAD142E"/>
        <bgColor indexed="64"/>
      </patternFill>
    </fill>
    <fill>
      <patternFill patternType="solid">
        <fgColor rgb="FFAD142E"/>
        <bgColor rgb="FFFF7C80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n">
        <color auto="1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indexed="64"/>
      </left>
      <right style="thin">
        <color rgb="FFAD142E"/>
      </right>
      <top style="thin">
        <color indexed="64"/>
      </top>
      <bottom style="thin">
        <color rgb="FFAD142E"/>
      </bottom>
      <diagonal/>
    </border>
    <border>
      <left style="thin">
        <color rgb="FFAD142E"/>
      </left>
      <right style="thin">
        <color rgb="FFAD142E"/>
      </right>
      <top style="thin">
        <color indexed="64"/>
      </top>
      <bottom style="thin">
        <color rgb="FFAD142E"/>
      </bottom>
      <diagonal/>
    </border>
    <border>
      <left style="thin">
        <color rgb="FFAD142E"/>
      </left>
      <right style="thin">
        <color indexed="64"/>
      </right>
      <top style="thin">
        <color indexed="64"/>
      </top>
      <bottom style="thin">
        <color rgb="FFAD142E"/>
      </bottom>
      <diagonal/>
    </border>
    <border>
      <left style="thin">
        <color indexed="64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 style="thin">
        <color indexed="64"/>
      </right>
      <top style="thin">
        <color rgb="FFAD142E"/>
      </top>
      <bottom style="thin">
        <color rgb="FFAD142E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2" xfId="0" applyFont="1" applyBorder="1" applyAlignment="1">
      <alignment horizontal="left"/>
    </xf>
    <xf numFmtId="0" fontId="1" fillId="0" borderId="2" xfId="0" applyFont="1" applyBorder="1"/>
    <xf numFmtId="0" fontId="1" fillId="0" borderId="0" xfId="0" applyFont="1"/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0" xfId="0" applyFont="1" applyAlignment="1">
      <alignment horizontal="center"/>
    </xf>
    <xf numFmtId="14" fontId="5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0" borderId="24" xfId="0" applyFont="1" applyBorder="1"/>
    <xf numFmtId="0" fontId="1" fillId="0" borderId="0" xfId="0" applyFont="1" applyBorder="1"/>
    <xf numFmtId="0" fontId="1" fillId="0" borderId="25" xfId="0" applyFont="1" applyBorder="1"/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1" fillId="0" borderId="28" xfId="0" applyFont="1" applyBorder="1"/>
    <xf numFmtId="0" fontId="1" fillId="0" borderId="17" xfId="0" applyFont="1" applyBorder="1"/>
    <xf numFmtId="0" fontId="1" fillId="0" borderId="29" xfId="0" applyFont="1" applyBorder="1"/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1" fillId="0" borderId="17" xfId="0" applyFont="1" applyBorder="1" applyAlignment="1">
      <alignment horizontal="center"/>
    </xf>
    <xf numFmtId="0" fontId="5" fillId="0" borderId="1" xfId="0" applyFont="1" applyBorder="1" applyAlignment="1">
      <alignment horizontal="left" vertical="center" shrinkToFit="1"/>
    </xf>
    <xf numFmtId="0" fontId="9" fillId="3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17" fontId="7" fillId="4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17" fontId="7" fillId="4" borderId="4" xfId="0" applyNumberFormat="1" applyFont="1" applyFill="1" applyBorder="1" applyAlignment="1">
      <alignment horizontal="center" vertical="center" wrapText="1"/>
    </xf>
    <xf numFmtId="17" fontId="7" fillId="4" borderId="5" xfId="0" applyNumberFormat="1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6" fillId="3" borderId="20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17" fontId="7" fillId="4" borderId="26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/>
    </xf>
    <xf numFmtId="0" fontId="7" fillId="3" borderId="18" xfId="0" applyFont="1" applyFill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7" fillId="3" borderId="24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7" fillId="3" borderId="22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6" fillId="3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D142E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95250</xdr:rowOff>
    </xdr:from>
    <xdr:to>
      <xdr:col>1</xdr:col>
      <xdr:colOff>485775</xdr:colOff>
      <xdr:row>2</xdr:row>
      <xdr:rowOff>220935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57392F7-D255-4A04-B666-9C73F57C9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952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23</xdr:col>
      <xdr:colOff>266700</xdr:colOff>
      <xdr:row>0</xdr:row>
      <xdr:rowOff>104775</xdr:rowOff>
    </xdr:from>
    <xdr:to>
      <xdr:col>24</xdr:col>
      <xdr:colOff>581025</xdr:colOff>
      <xdr:row>2</xdr:row>
      <xdr:rowOff>230460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1BD98EF5-A8CE-4CA0-8B10-C524EC0DD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64175" y="10477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190500</xdr:colOff>
      <xdr:row>0</xdr:row>
      <xdr:rowOff>76200</xdr:rowOff>
    </xdr:from>
    <xdr:to>
      <xdr:col>20</xdr:col>
      <xdr:colOff>790575</xdr:colOff>
      <xdr:row>2</xdr:row>
      <xdr:rowOff>238125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E3485124-5CC7-4FEE-B1A2-A4D697ADB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762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66675</xdr:colOff>
      <xdr:row>0</xdr:row>
      <xdr:rowOff>95250</xdr:rowOff>
    </xdr:from>
    <xdr:to>
      <xdr:col>40</xdr:col>
      <xdr:colOff>666750</xdr:colOff>
      <xdr:row>2</xdr:row>
      <xdr:rowOff>257175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32C77D4C-315B-45A3-A1B1-86E9E9C2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27575" y="9525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238125</xdr:colOff>
      <xdr:row>0</xdr:row>
      <xdr:rowOff>133350</xdr:rowOff>
    </xdr:from>
    <xdr:to>
      <xdr:col>24</xdr:col>
      <xdr:colOff>552450</xdr:colOff>
      <xdr:row>2</xdr:row>
      <xdr:rowOff>259035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3E1F3E95-19FF-4DE4-9E0C-3A44B4142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35600" y="1333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</xdr:colOff>
      <xdr:row>0</xdr:row>
      <xdr:rowOff>85725</xdr:rowOff>
    </xdr:from>
    <xdr:to>
      <xdr:col>1</xdr:col>
      <xdr:colOff>371475</xdr:colOff>
      <xdr:row>2</xdr:row>
      <xdr:rowOff>211410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4703C64-7FB1-47D1-9597-9F219A05A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8572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171450</xdr:colOff>
      <xdr:row>0</xdr:row>
      <xdr:rowOff>76200</xdr:rowOff>
    </xdr:from>
    <xdr:to>
      <xdr:col>20</xdr:col>
      <xdr:colOff>771525</xdr:colOff>
      <xdr:row>2</xdr:row>
      <xdr:rowOff>238125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B5D944D-74D2-47DF-982D-06493D162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762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171450</xdr:colOff>
      <xdr:row>0</xdr:row>
      <xdr:rowOff>76200</xdr:rowOff>
    </xdr:from>
    <xdr:to>
      <xdr:col>40</xdr:col>
      <xdr:colOff>771525</xdr:colOff>
      <xdr:row>2</xdr:row>
      <xdr:rowOff>238125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8BB7FCFB-9F8B-4178-9C35-428755DAE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32350" y="762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104775</xdr:rowOff>
    </xdr:from>
    <xdr:to>
      <xdr:col>1</xdr:col>
      <xdr:colOff>438150</xdr:colOff>
      <xdr:row>2</xdr:row>
      <xdr:rowOff>230460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241D98A-7720-465D-B705-17D41D820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0477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23</xdr:col>
      <xdr:colOff>190500</xdr:colOff>
      <xdr:row>0</xdr:row>
      <xdr:rowOff>114300</xdr:rowOff>
    </xdr:from>
    <xdr:to>
      <xdr:col>24</xdr:col>
      <xdr:colOff>504825</xdr:colOff>
      <xdr:row>2</xdr:row>
      <xdr:rowOff>239985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EBEFF48-A02D-4409-BA14-D7E291878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87975" y="11430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171450</xdr:colOff>
      <xdr:row>0</xdr:row>
      <xdr:rowOff>85725</xdr:rowOff>
    </xdr:from>
    <xdr:to>
      <xdr:col>20</xdr:col>
      <xdr:colOff>771525</xdr:colOff>
      <xdr:row>2</xdr:row>
      <xdr:rowOff>247650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1D1362D8-F9B7-4F5D-878A-353C2D414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8572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142875</xdr:colOff>
      <xdr:row>0</xdr:row>
      <xdr:rowOff>114300</xdr:rowOff>
    </xdr:from>
    <xdr:to>
      <xdr:col>40</xdr:col>
      <xdr:colOff>742950</xdr:colOff>
      <xdr:row>2</xdr:row>
      <xdr:rowOff>276225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74923B30-0F66-4302-9914-C5B2DCD6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03775" y="1143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295275</xdr:colOff>
      <xdr:row>0</xdr:row>
      <xdr:rowOff>152400</xdr:rowOff>
    </xdr:from>
    <xdr:to>
      <xdr:col>24</xdr:col>
      <xdr:colOff>609600</xdr:colOff>
      <xdr:row>2</xdr:row>
      <xdr:rowOff>278085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C924E2A-5C3C-4B8F-A3A5-D5E246ECDD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92750" y="15240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66675</xdr:rowOff>
    </xdr:from>
    <xdr:to>
      <xdr:col>1</xdr:col>
      <xdr:colOff>314325</xdr:colOff>
      <xdr:row>2</xdr:row>
      <xdr:rowOff>192360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E178F3E-7FF9-498D-BC1C-EAE584CA6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209550</xdr:colOff>
      <xdr:row>0</xdr:row>
      <xdr:rowOff>76200</xdr:rowOff>
    </xdr:from>
    <xdr:to>
      <xdr:col>20</xdr:col>
      <xdr:colOff>809625</xdr:colOff>
      <xdr:row>2</xdr:row>
      <xdr:rowOff>238125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005FDEE-F049-4DB6-99F6-02855D6E0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11375" y="762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209550</xdr:colOff>
      <xdr:row>0</xdr:row>
      <xdr:rowOff>114300</xdr:rowOff>
    </xdr:from>
    <xdr:to>
      <xdr:col>40</xdr:col>
      <xdr:colOff>809625</xdr:colOff>
      <xdr:row>2</xdr:row>
      <xdr:rowOff>276225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C57C023D-4F34-477A-BB5F-F2585144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70450" y="1143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228601</xdr:colOff>
      <xdr:row>0</xdr:row>
      <xdr:rowOff>57150</xdr:rowOff>
    </xdr:from>
    <xdr:to>
      <xdr:col>1</xdr:col>
      <xdr:colOff>542926</xdr:colOff>
      <xdr:row>2</xdr:row>
      <xdr:rowOff>287610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1" y="571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16</xdr:col>
      <xdr:colOff>209551</xdr:colOff>
      <xdr:row>0</xdr:row>
      <xdr:rowOff>76201</xdr:rowOff>
    </xdr:from>
    <xdr:to>
      <xdr:col>17</xdr:col>
      <xdr:colOff>685801</xdr:colOff>
      <xdr:row>2</xdr:row>
      <xdr:rowOff>279690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319E4FB-3AB3-453C-ADBC-17A19818D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2976" y="76201"/>
          <a:ext cx="1238250" cy="6321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142875</xdr:rowOff>
    </xdr:from>
    <xdr:to>
      <xdr:col>1</xdr:col>
      <xdr:colOff>609600</xdr:colOff>
      <xdr:row>2</xdr:row>
      <xdr:rowOff>268560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FE8C188-9A86-48AF-8DAA-329F461F6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14287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16</xdr:col>
      <xdr:colOff>133350</xdr:colOff>
      <xdr:row>0</xdr:row>
      <xdr:rowOff>85725</xdr:rowOff>
    </xdr:from>
    <xdr:to>
      <xdr:col>17</xdr:col>
      <xdr:colOff>733425</xdr:colOff>
      <xdr:row>2</xdr:row>
      <xdr:rowOff>247650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606513C-02E9-4987-9F74-45F8EA2F4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96775" y="8572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95250</xdr:rowOff>
    </xdr:from>
    <xdr:to>
      <xdr:col>1</xdr:col>
      <xdr:colOff>704850</xdr:colOff>
      <xdr:row>2</xdr:row>
      <xdr:rowOff>220935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464071A-9681-45A8-B4CD-3815909F5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952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16</xdr:col>
      <xdr:colOff>152400</xdr:colOff>
      <xdr:row>0</xdr:row>
      <xdr:rowOff>114300</xdr:rowOff>
    </xdr:from>
    <xdr:to>
      <xdr:col>17</xdr:col>
      <xdr:colOff>752475</xdr:colOff>
      <xdr:row>2</xdr:row>
      <xdr:rowOff>276225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D083C05-2448-4644-9D2A-99E255DED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15825" y="1143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0</xdr:row>
      <xdr:rowOff>190500</xdr:rowOff>
    </xdr:from>
    <xdr:to>
      <xdr:col>1</xdr:col>
      <xdr:colOff>628650</xdr:colOff>
      <xdr:row>3</xdr:row>
      <xdr:rowOff>11385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895C65C-244B-42D5-985D-9F4B0E216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19050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16</xdr:col>
      <xdr:colOff>152400</xdr:colOff>
      <xdr:row>0</xdr:row>
      <xdr:rowOff>76200</xdr:rowOff>
    </xdr:from>
    <xdr:to>
      <xdr:col>17</xdr:col>
      <xdr:colOff>752475</xdr:colOff>
      <xdr:row>2</xdr:row>
      <xdr:rowOff>238125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E9980D5-E8F2-455F-9ADE-09BB5D3E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15825" y="762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133350</xdr:rowOff>
    </xdr:from>
    <xdr:to>
      <xdr:col>1</xdr:col>
      <xdr:colOff>666750</xdr:colOff>
      <xdr:row>2</xdr:row>
      <xdr:rowOff>259035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B14299D-3662-4352-B09A-872CE0EBE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1333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16</xdr:col>
      <xdr:colOff>95250</xdr:colOff>
      <xdr:row>0</xdr:row>
      <xdr:rowOff>104775</xdr:rowOff>
    </xdr:from>
    <xdr:to>
      <xdr:col>17</xdr:col>
      <xdr:colOff>695325</xdr:colOff>
      <xdr:row>2</xdr:row>
      <xdr:rowOff>266700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BD42838-F2BE-46FA-AD13-A7C979219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0477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219075</xdr:rowOff>
    </xdr:from>
    <xdr:to>
      <xdr:col>1</xdr:col>
      <xdr:colOff>619125</xdr:colOff>
      <xdr:row>3</xdr:row>
      <xdr:rowOff>39960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B06AF8D-BD5B-42C0-9259-13444F362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21907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16</xdr:col>
      <xdr:colOff>142875</xdr:colOff>
      <xdr:row>0</xdr:row>
      <xdr:rowOff>95250</xdr:rowOff>
    </xdr:from>
    <xdr:to>
      <xdr:col>17</xdr:col>
      <xdr:colOff>742950</xdr:colOff>
      <xdr:row>2</xdr:row>
      <xdr:rowOff>257175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8C0867B-3316-41CE-A586-829C68CF9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06300" y="9525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200025</xdr:rowOff>
    </xdr:from>
    <xdr:to>
      <xdr:col>1</xdr:col>
      <xdr:colOff>609600</xdr:colOff>
      <xdr:row>3</xdr:row>
      <xdr:rowOff>20910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8AC3CF1-5305-493F-813E-EFA1C8588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20002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16</xdr:col>
      <xdr:colOff>142874</xdr:colOff>
      <xdr:row>0</xdr:row>
      <xdr:rowOff>104775</xdr:rowOff>
    </xdr:from>
    <xdr:to>
      <xdr:col>17</xdr:col>
      <xdr:colOff>742949</xdr:colOff>
      <xdr:row>2</xdr:row>
      <xdr:rowOff>266700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72A1001C-A0E6-4FAB-9302-CA120A260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06299" y="10477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86590</xdr:colOff>
      <xdr:row>0</xdr:row>
      <xdr:rowOff>112569</xdr:rowOff>
    </xdr:from>
    <xdr:to>
      <xdr:col>1</xdr:col>
      <xdr:colOff>396585</xdr:colOff>
      <xdr:row>2</xdr:row>
      <xdr:rowOff>243449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66804CBD-5577-46AF-9B3E-770666A93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590" y="112569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23</xdr:col>
      <xdr:colOff>303068</xdr:colOff>
      <xdr:row>0</xdr:row>
      <xdr:rowOff>86591</xdr:rowOff>
    </xdr:from>
    <xdr:to>
      <xdr:col>24</xdr:col>
      <xdr:colOff>613063</xdr:colOff>
      <xdr:row>2</xdr:row>
      <xdr:rowOff>217471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0738FE6-E08D-4616-81A2-D90E64CB0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10068" y="86591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103910</xdr:colOff>
      <xdr:row>0</xdr:row>
      <xdr:rowOff>69273</xdr:rowOff>
    </xdr:from>
    <xdr:to>
      <xdr:col>20</xdr:col>
      <xdr:colOff>703985</xdr:colOff>
      <xdr:row>2</xdr:row>
      <xdr:rowOff>236393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CC99230D-2234-4656-90BE-CDDDD62E7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1796" y="69273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147205</xdr:colOff>
      <xdr:row>0</xdr:row>
      <xdr:rowOff>69272</xdr:rowOff>
    </xdr:from>
    <xdr:to>
      <xdr:col>40</xdr:col>
      <xdr:colOff>747280</xdr:colOff>
      <xdr:row>2</xdr:row>
      <xdr:rowOff>236392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48189F05-7BF0-40F6-BD70-5CF4C4FD9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20228" y="69272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19050</xdr:colOff>
      <xdr:row>0</xdr:row>
      <xdr:rowOff>85725</xdr:rowOff>
    </xdr:from>
    <xdr:to>
      <xdr:col>24</xdr:col>
      <xdr:colOff>666750</xdr:colOff>
      <xdr:row>2</xdr:row>
      <xdr:rowOff>211410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47A6EB1-9CB6-446A-9D75-389F960F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49900" y="8572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0</xdr:col>
      <xdr:colOff>209550</xdr:colOff>
      <xdr:row>0</xdr:row>
      <xdr:rowOff>123825</xdr:rowOff>
    </xdr:from>
    <xdr:to>
      <xdr:col>1</xdr:col>
      <xdr:colOff>523875</xdr:colOff>
      <xdr:row>2</xdr:row>
      <xdr:rowOff>249510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EDCA3D1-F8FF-4604-A9A5-F6363122C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2382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123825</xdr:colOff>
      <xdr:row>0</xdr:row>
      <xdr:rowOff>57150</xdr:rowOff>
    </xdr:from>
    <xdr:to>
      <xdr:col>20</xdr:col>
      <xdr:colOff>723900</xdr:colOff>
      <xdr:row>2</xdr:row>
      <xdr:rowOff>219075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6E111452-46A3-468C-A7FC-5BFEDE8E2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5715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133350</xdr:colOff>
      <xdr:row>0</xdr:row>
      <xdr:rowOff>38100</xdr:rowOff>
    </xdr:from>
    <xdr:to>
      <xdr:col>40</xdr:col>
      <xdr:colOff>733425</xdr:colOff>
      <xdr:row>2</xdr:row>
      <xdr:rowOff>200025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7CBE8F20-F284-499D-B4C6-98D0A15D0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0" y="381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438150</xdr:colOff>
      <xdr:row>2</xdr:row>
      <xdr:rowOff>220935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CE46D233-5066-4224-883F-F6F750A0D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952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23</xdr:col>
      <xdr:colOff>209550</xdr:colOff>
      <xdr:row>0</xdr:row>
      <xdr:rowOff>95250</xdr:rowOff>
    </xdr:from>
    <xdr:to>
      <xdr:col>24</xdr:col>
      <xdr:colOff>523875</xdr:colOff>
      <xdr:row>2</xdr:row>
      <xdr:rowOff>220935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C9EBEB2D-57FF-41BE-BAA8-4DA22DE1A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07025" y="952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123825</xdr:colOff>
      <xdr:row>0</xdr:row>
      <xdr:rowOff>66675</xdr:rowOff>
    </xdr:from>
    <xdr:to>
      <xdr:col>20</xdr:col>
      <xdr:colOff>723900</xdr:colOff>
      <xdr:row>2</xdr:row>
      <xdr:rowOff>228600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F88199BE-B686-4619-8AA4-581680173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6667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95250</xdr:colOff>
      <xdr:row>0</xdr:row>
      <xdr:rowOff>47625</xdr:rowOff>
    </xdr:from>
    <xdr:to>
      <xdr:col>40</xdr:col>
      <xdr:colOff>695325</xdr:colOff>
      <xdr:row>2</xdr:row>
      <xdr:rowOff>209550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FC2BCB96-974B-403F-9F78-87B4FA3FD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56150" y="4762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95250</xdr:rowOff>
    </xdr:from>
    <xdr:to>
      <xdr:col>1</xdr:col>
      <xdr:colOff>419100</xdr:colOff>
      <xdr:row>2</xdr:row>
      <xdr:rowOff>220935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68F7EA6-207B-4282-AE22-1FC96EF1A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952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23</xdr:col>
      <xdr:colOff>247650</xdr:colOff>
      <xdr:row>0</xdr:row>
      <xdr:rowOff>114300</xdr:rowOff>
    </xdr:from>
    <xdr:to>
      <xdr:col>24</xdr:col>
      <xdr:colOff>561975</xdr:colOff>
      <xdr:row>2</xdr:row>
      <xdr:rowOff>239985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ACBC3BF6-730D-4BEC-885F-72A62B38A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45125" y="11430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114300</xdr:colOff>
      <xdr:row>0</xdr:row>
      <xdr:rowOff>19050</xdr:rowOff>
    </xdr:from>
    <xdr:to>
      <xdr:col>20</xdr:col>
      <xdr:colOff>714375</xdr:colOff>
      <xdr:row>2</xdr:row>
      <xdr:rowOff>180975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9E84997-0365-4C94-81C0-5DDFEFAE7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125" y="1905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152400</xdr:colOff>
      <xdr:row>0</xdr:row>
      <xdr:rowOff>57150</xdr:rowOff>
    </xdr:from>
    <xdr:to>
      <xdr:col>40</xdr:col>
      <xdr:colOff>752475</xdr:colOff>
      <xdr:row>2</xdr:row>
      <xdr:rowOff>219075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9027A6E4-AAFE-4A7C-B8A9-EFC0AF282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13300" y="5715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114300</xdr:rowOff>
    </xdr:from>
    <xdr:to>
      <xdr:col>1</xdr:col>
      <xdr:colOff>419100</xdr:colOff>
      <xdr:row>2</xdr:row>
      <xdr:rowOff>239985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78D5994-A131-426D-8999-E5356F04E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1430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23</xdr:col>
      <xdr:colOff>190500</xdr:colOff>
      <xdr:row>0</xdr:row>
      <xdr:rowOff>114300</xdr:rowOff>
    </xdr:from>
    <xdr:to>
      <xdr:col>24</xdr:col>
      <xdr:colOff>504825</xdr:colOff>
      <xdr:row>2</xdr:row>
      <xdr:rowOff>239985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FDC5092A-6550-4B5F-BC1D-3453ECA0B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87975" y="11430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142875</xdr:colOff>
      <xdr:row>0</xdr:row>
      <xdr:rowOff>76200</xdr:rowOff>
    </xdr:from>
    <xdr:to>
      <xdr:col>20</xdr:col>
      <xdr:colOff>742950</xdr:colOff>
      <xdr:row>2</xdr:row>
      <xdr:rowOff>238125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5F5D45D2-DB3C-4004-A58E-D9622EBEB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44700" y="7620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104775</xdr:colOff>
      <xdr:row>0</xdr:row>
      <xdr:rowOff>85725</xdr:rowOff>
    </xdr:from>
    <xdr:to>
      <xdr:col>40</xdr:col>
      <xdr:colOff>704850</xdr:colOff>
      <xdr:row>2</xdr:row>
      <xdr:rowOff>247650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5DE768AC-7294-4352-97B7-97DED3D47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65675" y="8572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200025</xdr:colOff>
      <xdr:row>0</xdr:row>
      <xdr:rowOff>142875</xdr:rowOff>
    </xdr:from>
    <xdr:to>
      <xdr:col>24</xdr:col>
      <xdr:colOff>514350</xdr:colOff>
      <xdr:row>2</xdr:row>
      <xdr:rowOff>268560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DB679897-C754-434F-AF2B-EE57E3242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00" y="142875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0</xdr:row>
      <xdr:rowOff>57150</xdr:rowOff>
    </xdr:from>
    <xdr:to>
      <xdr:col>1</xdr:col>
      <xdr:colOff>457200</xdr:colOff>
      <xdr:row>2</xdr:row>
      <xdr:rowOff>182835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51BC4641-48DD-4A91-A600-BE7650509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571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171450</xdr:colOff>
      <xdr:row>0</xdr:row>
      <xdr:rowOff>85725</xdr:rowOff>
    </xdr:from>
    <xdr:to>
      <xdr:col>20</xdr:col>
      <xdr:colOff>771525</xdr:colOff>
      <xdr:row>2</xdr:row>
      <xdr:rowOff>247650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D1ED073E-5691-4EDA-AC0F-F17028714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73275" y="8572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123825</xdr:colOff>
      <xdr:row>0</xdr:row>
      <xdr:rowOff>85725</xdr:rowOff>
    </xdr:from>
    <xdr:to>
      <xdr:col>40</xdr:col>
      <xdr:colOff>723900</xdr:colOff>
      <xdr:row>2</xdr:row>
      <xdr:rowOff>247650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94B2FEF-0FFE-4268-B462-E0C400B11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84725" y="8572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114300</xdr:rowOff>
    </xdr:from>
    <xdr:to>
      <xdr:col>1</xdr:col>
      <xdr:colOff>523875</xdr:colOff>
      <xdr:row>2</xdr:row>
      <xdr:rowOff>239985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13B8CD3-7C67-41FF-885A-017C1E5BC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1430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23</xdr:col>
      <xdr:colOff>238125</xdr:colOff>
      <xdr:row>0</xdr:row>
      <xdr:rowOff>171450</xdr:rowOff>
    </xdr:from>
    <xdr:to>
      <xdr:col>24</xdr:col>
      <xdr:colOff>552450</xdr:colOff>
      <xdr:row>2</xdr:row>
      <xdr:rowOff>297135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B506BB2B-F5B1-4545-A5CB-DFB65E7C4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35600" y="1714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209550</xdr:colOff>
      <xdr:row>0</xdr:row>
      <xdr:rowOff>104775</xdr:rowOff>
    </xdr:from>
    <xdr:to>
      <xdr:col>20</xdr:col>
      <xdr:colOff>809625</xdr:colOff>
      <xdr:row>2</xdr:row>
      <xdr:rowOff>266700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6EAAD2A8-025A-4901-97BA-9035186B1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11375" y="10477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171450</xdr:colOff>
      <xdr:row>0</xdr:row>
      <xdr:rowOff>66675</xdr:rowOff>
    </xdr:from>
    <xdr:to>
      <xdr:col>40</xdr:col>
      <xdr:colOff>771525</xdr:colOff>
      <xdr:row>2</xdr:row>
      <xdr:rowOff>228600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DC7610D0-3A57-4829-9FB3-E10B2BE76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32350" y="6667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295275</xdr:colOff>
      <xdr:row>0</xdr:row>
      <xdr:rowOff>95250</xdr:rowOff>
    </xdr:from>
    <xdr:to>
      <xdr:col>24</xdr:col>
      <xdr:colOff>609600</xdr:colOff>
      <xdr:row>2</xdr:row>
      <xdr:rowOff>220935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E74D2FC-11C9-4AFD-AD23-4A58CF53A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92750" y="9525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0</xdr:row>
      <xdr:rowOff>0</xdr:rowOff>
    </xdr:from>
    <xdr:to>
      <xdr:col>1</xdr:col>
      <xdr:colOff>400050</xdr:colOff>
      <xdr:row>2</xdr:row>
      <xdr:rowOff>125685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C4346109-A562-4268-AD33-87F3F9B28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0"/>
          <a:ext cx="647700" cy="659085"/>
        </a:xfrm>
        <a:prstGeom prst="rect">
          <a:avLst/>
        </a:prstGeom>
      </xdr:spPr>
    </xdr:pic>
    <xdr:clientData/>
  </xdr:twoCellAnchor>
  <xdr:twoCellAnchor editAs="oneCell">
    <xdr:from>
      <xdr:col>19</xdr:col>
      <xdr:colOff>190500</xdr:colOff>
      <xdr:row>0</xdr:row>
      <xdr:rowOff>95250</xdr:rowOff>
    </xdr:from>
    <xdr:to>
      <xdr:col>20</xdr:col>
      <xdr:colOff>790575</xdr:colOff>
      <xdr:row>2</xdr:row>
      <xdr:rowOff>257175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B3CF8614-FAA4-40F5-AB34-0A49F1886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2325" y="95250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161925</xdr:colOff>
      <xdr:row>0</xdr:row>
      <xdr:rowOff>104775</xdr:rowOff>
    </xdr:from>
    <xdr:to>
      <xdr:col>40</xdr:col>
      <xdr:colOff>762000</xdr:colOff>
      <xdr:row>2</xdr:row>
      <xdr:rowOff>266700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F8740FA1-10D4-40C1-B4C9-4B5D0E29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22825" y="104775"/>
          <a:ext cx="13620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62</v>
      </c>
      <c r="E6" s="42"/>
      <c r="F6" s="46" t="s">
        <v>61</v>
      </c>
      <c r="G6" s="46"/>
      <c r="H6" s="42"/>
      <c r="I6" s="42"/>
      <c r="J6" s="42"/>
      <c r="K6" s="42"/>
      <c r="X6" s="43" t="s">
        <v>60</v>
      </c>
      <c r="Y6" s="43"/>
      <c r="Z6" s="17" t="str">
        <f>D6</f>
        <v>ENERO</v>
      </c>
      <c r="AB6" s="43" t="s">
        <v>61</v>
      </c>
      <c r="AC6" s="43"/>
      <c r="AD6" s="43"/>
      <c r="AE6" s="44">
        <f>H6</f>
        <v>0</v>
      </c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28" t="s">
        <v>36</v>
      </c>
      <c r="I9" s="28" t="s">
        <v>37</v>
      </c>
      <c r="J9" s="28" t="s">
        <v>39</v>
      </c>
      <c r="K9" s="28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28" t="s">
        <v>36</v>
      </c>
      <c r="AB9" s="28" t="s">
        <v>37</v>
      </c>
      <c r="AC9" s="28" t="s">
        <v>39</v>
      </c>
      <c r="AD9" s="28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8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9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9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20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21"/>
      <c r="C14" s="47"/>
      <c r="D14" s="47"/>
      <c r="E14" s="19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21"/>
      <c r="C15" s="47"/>
      <c r="D15" s="47"/>
      <c r="E15" s="19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21"/>
      <c r="C16" s="47"/>
      <c r="D16" s="47"/>
      <c r="E16" s="19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21"/>
      <c r="C17" s="47"/>
      <c r="D17" s="47"/>
      <c r="E17" s="18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21"/>
      <c r="C18" s="47"/>
      <c r="D18" s="47"/>
      <c r="E18" s="19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21"/>
      <c r="C19" s="47"/>
      <c r="D19" s="47"/>
      <c r="E19" s="19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21"/>
      <c r="C20" s="47"/>
      <c r="D20" s="47"/>
      <c r="E20" s="22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21"/>
      <c r="C21" s="47"/>
      <c r="D21" s="47"/>
      <c r="E21" s="19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sortState xmlns:xlrd2="http://schemas.microsoft.com/office/spreadsheetml/2017/richdata2" ref="A167:A196">
    <sortCondition ref="A167:A196"/>
  </sortState>
  <mergeCells count="383">
    <mergeCell ref="A8:A9"/>
    <mergeCell ref="B8:B9"/>
    <mergeCell ref="C8:D9"/>
    <mergeCell ref="C10:D10"/>
    <mergeCell ref="C11:D11"/>
    <mergeCell ref="C39:D39"/>
    <mergeCell ref="C40:D40"/>
    <mergeCell ref="C41:D41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24:D24"/>
    <mergeCell ref="C25:D25"/>
    <mergeCell ref="C26:D26"/>
    <mergeCell ref="C27:D27"/>
    <mergeCell ref="C28:D28"/>
    <mergeCell ref="C29:D29"/>
    <mergeCell ref="C18:D18"/>
    <mergeCell ref="E8:E9"/>
    <mergeCell ref="C15:D15"/>
    <mergeCell ref="C16:D16"/>
    <mergeCell ref="C17:D17"/>
    <mergeCell ref="F8:G9"/>
    <mergeCell ref="F10:G10"/>
    <mergeCell ref="H8:I8"/>
    <mergeCell ref="J8:K8"/>
    <mergeCell ref="L8:L9"/>
    <mergeCell ref="C19:D19"/>
    <mergeCell ref="C20:D20"/>
    <mergeCell ref="C21:D21"/>
    <mergeCell ref="C22:D22"/>
    <mergeCell ref="C23:D23"/>
    <mergeCell ref="C12:D12"/>
    <mergeCell ref="C13:D13"/>
    <mergeCell ref="C14:D14"/>
    <mergeCell ref="F19:G19"/>
    <mergeCell ref="F20:G20"/>
    <mergeCell ref="F21:G21"/>
    <mergeCell ref="F22:G22"/>
    <mergeCell ref="F23:G23"/>
    <mergeCell ref="S8:S9"/>
    <mergeCell ref="T8:T9"/>
    <mergeCell ref="U8:U9"/>
    <mergeCell ref="X8:X9"/>
    <mergeCell ref="Y8:Z9"/>
    <mergeCell ref="M8:M9"/>
    <mergeCell ref="N8:N9"/>
    <mergeCell ref="O8:O9"/>
    <mergeCell ref="P8:P9"/>
    <mergeCell ref="Q8:Q9"/>
    <mergeCell ref="R8:R9"/>
    <mergeCell ref="AN8:AN9"/>
    <mergeCell ref="AO8:AO9"/>
    <mergeCell ref="AE8:AE9"/>
    <mergeCell ref="Y10:Z10"/>
    <mergeCell ref="Y11:Z11"/>
    <mergeCell ref="Y12:Z12"/>
    <mergeCell ref="AH8:AH9"/>
    <mergeCell ref="AI8:AI9"/>
    <mergeCell ref="AJ8:AJ9"/>
    <mergeCell ref="AK8:AK9"/>
    <mergeCell ref="AL8:AL9"/>
    <mergeCell ref="AM8:AM9"/>
    <mergeCell ref="AA8:AB8"/>
    <mergeCell ref="AC8:AD8"/>
    <mergeCell ref="AF8:AF9"/>
    <mergeCell ref="AG8:AG9"/>
    <mergeCell ref="Y19:Z19"/>
    <mergeCell ref="Y20:Z20"/>
    <mergeCell ref="Y21:Z21"/>
    <mergeCell ref="Y22:Z22"/>
    <mergeCell ref="Y23:Z23"/>
    <mergeCell ref="Y24:Z24"/>
    <mergeCell ref="Y13:Z13"/>
    <mergeCell ref="Y14:Z14"/>
    <mergeCell ref="Y15:Z15"/>
    <mergeCell ref="Y16:Z16"/>
    <mergeCell ref="Y17:Z17"/>
    <mergeCell ref="Y18:Z18"/>
    <mergeCell ref="Y33:Z33"/>
    <mergeCell ref="Y34:Z34"/>
    <mergeCell ref="Y35:Z35"/>
    <mergeCell ref="Y36:Z36"/>
    <mergeCell ref="Y25:Z25"/>
    <mergeCell ref="Y26:Z26"/>
    <mergeCell ref="Y27:Z27"/>
    <mergeCell ref="Y28:Z28"/>
    <mergeCell ref="Y29:Z29"/>
    <mergeCell ref="Y30:Z30"/>
    <mergeCell ref="F24:G24"/>
    <mergeCell ref="Y43:Z43"/>
    <mergeCell ref="Y44:Z44"/>
    <mergeCell ref="F11:G11"/>
    <mergeCell ref="F12:G12"/>
    <mergeCell ref="F13:G13"/>
    <mergeCell ref="F14:G14"/>
    <mergeCell ref="F15:G15"/>
    <mergeCell ref="F16:G16"/>
    <mergeCell ref="F17:G17"/>
    <mergeCell ref="F18:G18"/>
    <mergeCell ref="Y37:Z37"/>
    <mergeCell ref="Y38:Z38"/>
    <mergeCell ref="Y39:Z39"/>
    <mergeCell ref="Y41:Z41"/>
    <mergeCell ref="Y42:Z42"/>
    <mergeCell ref="X40:Z40"/>
    <mergeCell ref="Y31:Z31"/>
    <mergeCell ref="Y32:Z32"/>
    <mergeCell ref="F31:G31"/>
    <mergeCell ref="F32:G32"/>
    <mergeCell ref="F33:G33"/>
    <mergeCell ref="F34:G34"/>
    <mergeCell ref="F35:G35"/>
    <mergeCell ref="F36:G36"/>
    <mergeCell ref="F25:G25"/>
    <mergeCell ref="F26:G26"/>
    <mergeCell ref="F27:G27"/>
    <mergeCell ref="F28:G28"/>
    <mergeCell ref="F29:G29"/>
    <mergeCell ref="F30:G30"/>
    <mergeCell ref="F43:G43"/>
    <mergeCell ref="F44:G44"/>
    <mergeCell ref="F45:G45"/>
    <mergeCell ref="F46:G46"/>
    <mergeCell ref="F47:G47"/>
    <mergeCell ref="F48:G48"/>
    <mergeCell ref="F37:G37"/>
    <mergeCell ref="F38:G38"/>
    <mergeCell ref="F39:G39"/>
    <mergeCell ref="F40:G40"/>
    <mergeCell ref="F41:G41"/>
    <mergeCell ref="F42:G42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F67:G67"/>
    <mergeCell ref="F68:G68"/>
    <mergeCell ref="F69:G69"/>
    <mergeCell ref="F70:G70"/>
    <mergeCell ref="F71:G71"/>
    <mergeCell ref="F72:G72"/>
    <mergeCell ref="F61:G61"/>
    <mergeCell ref="F62:G62"/>
    <mergeCell ref="F63:G63"/>
    <mergeCell ref="F64:G64"/>
    <mergeCell ref="F65:G65"/>
    <mergeCell ref="F66:G66"/>
    <mergeCell ref="F79:G79"/>
    <mergeCell ref="F80:G80"/>
    <mergeCell ref="F81:G81"/>
    <mergeCell ref="F82:G82"/>
    <mergeCell ref="F83:G83"/>
    <mergeCell ref="F84:G84"/>
    <mergeCell ref="F73:G73"/>
    <mergeCell ref="F74:G74"/>
    <mergeCell ref="F75:G75"/>
    <mergeCell ref="F76:G76"/>
    <mergeCell ref="F77:G77"/>
    <mergeCell ref="F78:G78"/>
    <mergeCell ref="F91:G91"/>
    <mergeCell ref="F92:G92"/>
    <mergeCell ref="F93:G93"/>
    <mergeCell ref="F94:G94"/>
    <mergeCell ref="F95:G95"/>
    <mergeCell ref="F96:G96"/>
    <mergeCell ref="F85:G85"/>
    <mergeCell ref="F86:G86"/>
    <mergeCell ref="F87:G87"/>
    <mergeCell ref="F88:G88"/>
    <mergeCell ref="F89:G89"/>
    <mergeCell ref="F90:G90"/>
    <mergeCell ref="F105:G105"/>
    <mergeCell ref="F106:G106"/>
    <mergeCell ref="F107:G107"/>
    <mergeCell ref="F108:G108"/>
    <mergeCell ref="F97:G97"/>
    <mergeCell ref="F98:G98"/>
    <mergeCell ref="F99:G99"/>
    <mergeCell ref="F100:G100"/>
    <mergeCell ref="F101:G101"/>
    <mergeCell ref="F102:G102"/>
    <mergeCell ref="F121:G121"/>
    <mergeCell ref="F122:G122"/>
    <mergeCell ref="C42:D42"/>
    <mergeCell ref="C43:D43"/>
    <mergeCell ref="C44:D44"/>
    <mergeCell ref="C45:D45"/>
    <mergeCell ref="C46:D46"/>
    <mergeCell ref="C47:D47"/>
    <mergeCell ref="C48:D48"/>
    <mergeCell ref="C49:D49"/>
    <mergeCell ref="F115:G115"/>
    <mergeCell ref="F116:G116"/>
    <mergeCell ref="F117:G117"/>
    <mergeCell ref="F118:G118"/>
    <mergeCell ref="F119:G119"/>
    <mergeCell ref="F120:G120"/>
    <mergeCell ref="F109:G109"/>
    <mergeCell ref="F110:G110"/>
    <mergeCell ref="F111:G111"/>
    <mergeCell ref="F112:G112"/>
    <mergeCell ref="F113:G113"/>
    <mergeCell ref="F114:G114"/>
    <mergeCell ref="F103:G103"/>
    <mergeCell ref="F104:G104"/>
    <mergeCell ref="C56:D56"/>
    <mergeCell ref="C57:D57"/>
    <mergeCell ref="C58:D58"/>
    <mergeCell ref="C59:D59"/>
    <mergeCell ref="C60:D60"/>
    <mergeCell ref="C61:D61"/>
    <mergeCell ref="C50:D50"/>
    <mergeCell ref="C51:D51"/>
    <mergeCell ref="C52:D52"/>
    <mergeCell ref="C53:D53"/>
    <mergeCell ref="C54:D54"/>
    <mergeCell ref="C55:D55"/>
    <mergeCell ref="C68:D68"/>
    <mergeCell ref="C69:D69"/>
    <mergeCell ref="C70:D70"/>
    <mergeCell ref="C71:D71"/>
    <mergeCell ref="C72:D72"/>
    <mergeCell ref="C73:D73"/>
    <mergeCell ref="C62:D62"/>
    <mergeCell ref="C63:D63"/>
    <mergeCell ref="C64:D64"/>
    <mergeCell ref="C65:D65"/>
    <mergeCell ref="C66:D66"/>
    <mergeCell ref="C67:D67"/>
    <mergeCell ref="C80:D80"/>
    <mergeCell ref="C81:D81"/>
    <mergeCell ref="C82:D82"/>
    <mergeCell ref="C83:D83"/>
    <mergeCell ref="C84:D84"/>
    <mergeCell ref="C85:D85"/>
    <mergeCell ref="C74:D74"/>
    <mergeCell ref="C75:D75"/>
    <mergeCell ref="C76:D76"/>
    <mergeCell ref="C77:D77"/>
    <mergeCell ref="C78:D78"/>
    <mergeCell ref="C79:D79"/>
    <mergeCell ref="C92:D92"/>
    <mergeCell ref="C93:D93"/>
    <mergeCell ref="C94:D94"/>
    <mergeCell ref="C95:D95"/>
    <mergeCell ref="C96:D96"/>
    <mergeCell ref="C97:D97"/>
    <mergeCell ref="C86:D86"/>
    <mergeCell ref="C87:D87"/>
    <mergeCell ref="C88:D88"/>
    <mergeCell ref="C89:D89"/>
    <mergeCell ref="C90:D90"/>
    <mergeCell ref="C91:D91"/>
    <mergeCell ref="C104:D104"/>
    <mergeCell ref="C105:D105"/>
    <mergeCell ref="C106:D106"/>
    <mergeCell ref="C107:D107"/>
    <mergeCell ref="C108:D108"/>
    <mergeCell ref="C109:D109"/>
    <mergeCell ref="C98:D98"/>
    <mergeCell ref="C99:D99"/>
    <mergeCell ref="C100:D100"/>
    <mergeCell ref="C101:D101"/>
    <mergeCell ref="C102:D102"/>
    <mergeCell ref="C103:D103"/>
    <mergeCell ref="C119:D119"/>
    <mergeCell ref="C120:D120"/>
    <mergeCell ref="C121:D121"/>
    <mergeCell ref="C110:D110"/>
    <mergeCell ref="C111:D111"/>
    <mergeCell ref="C112:D112"/>
    <mergeCell ref="C113:D113"/>
    <mergeCell ref="C114:D114"/>
    <mergeCell ref="C115:D115"/>
    <mergeCell ref="C143:D143"/>
    <mergeCell ref="C144:D144"/>
    <mergeCell ref="A1:B3"/>
    <mergeCell ref="C134:D134"/>
    <mergeCell ref="C135:D135"/>
    <mergeCell ref="C136:D136"/>
    <mergeCell ref="C137:D137"/>
    <mergeCell ref="C138:D138"/>
    <mergeCell ref="C139:D139"/>
    <mergeCell ref="C128:D128"/>
    <mergeCell ref="C129:D129"/>
    <mergeCell ref="C130:D130"/>
    <mergeCell ref="C131:D131"/>
    <mergeCell ref="C132:D132"/>
    <mergeCell ref="C133:D133"/>
    <mergeCell ref="C122:D122"/>
    <mergeCell ref="C123:D123"/>
    <mergeCell ref="C124:D124"/>
    <mergeCell ref="C125:D125"/>
    <mergeCell ref="C126:D126"/>
    <mergeCell ref="C127:D127"/>
    <mergeCell ref="C116:D116"/>
    <mergeCell ref="C117:D117"/>
    <mergeCell ref="C118:D118"/>
    <mergeCell ref="C1:S1"/>
    <mergeCell ref="C2:S3"/>
    <mergeCell ref="A4:B4"/>
    <mergeCell ref="C4:E4"/>
    <mergeCell ref="F4:G4"/>
    <mergeCell ref="H4:L4"/>
    <mergeCell ref="M4:O4"/>
    <mergeCell ref="P4:Q4"/>
    <mergeCell ref="R4:S4"/>
    <mergeCell ref="AA4:AD4"/>
    <mergeCell ref="AL4:AM4"/>
    <mergeCell ref="AN4:AO4"/>
    <mergeCell ref="AE4:AG4"/>
    <mergeCell ref="AH4:AI4"/>
    <mergeCell ref="AJ4:AK4"/>
    <mergeCell ref="T4:U4"/>
    <mergeCell ref="X1:Y3"/>
    <mergeCell ref="X4:Y4"/>
    <mergeCell ref="AN1:AO3"/>
    <mergeCell ref="Z1:AM1"/>
    <mergeCell ref="Z2:AM3"/>
    <mergeCell ref="T1:U3"/>
    <mergeCell ref="F132:G132"/>
    <mergeCell ref="F133:G133"/>
    <mergeCell ref="F134:G134"/>
    <mergeCell ref="F135:G135"/>
    <mergeCell ref="F136:G136"/>
    <mergeCell ref="C151:D151"/>
    <mergeCell ref="C152:D152"/>
    <mergeCell ref="F123:G123"/>
    <mergeCell ref="F124:G124"/>
    <mergeCell ref="F125:G125"/>
    <mergeCell ref="F126:G126"/>
    <mergeCell ref="F127:G127"/>
    <mergeCell ref="F128:G128"/>
    <mergeCell ref="F129:G129"/>
    <mergeCell ref="F130:G130"/>
    <mergeCell ref="C145:D145"/>
    <mergeCell ref="C146:D146"/>
    <mergeCell ref="C147:D147"/>
    <mergeCell ref="C148:D148"/>
    <mergeCell ref="C149:D149"/>
    <mergeCell ref="C150:D150"/>
    <mergeCell ref="C140:D140"/>
    <mergeCell ref="C141:D141"/>
    <mergeCell ref="C142:D142"/>
    <mergeCell ref="H6:K6"/>
    <mergeCell ref="X6:Y6"/>
    <mergeCell ref="AB6:AD6"/>
    <mergeCell ref="AE6:AG6"/>
    <mergeCell ref="F149:G149"/>
    <mergeCell ref="F150:G150"/>
    <mergeCell ref="F151:G151"/>
    <mergeCell ref="F152:G152"/>
    <mergeCell ref="A6:C6"/>
    <mergeCell ref="D6:E6"/>
    <mergeCell ref="F6:G6"/>
    <mergeCell ref="F143:G143"/>
    <mergeCell ref="F144:G144"/>
    <mergeCell ref="F145:G145"/>
    <mergeCell ref="F146:G146"/>
    <mergeCell ref="F147:G147"/>
    <mergeCell ref="F148:G148"/>
    <mergeCell ref="F137:G137"/>
    <mergeCell ref="F138:G138"/>
    <mergeCell ref="F139:G139"/>
    <mergeCell ref="F140:G140"/>
    <mergeCell ref="F141:G141"/>
    <mergeCell ref="F142:G142"/>
    <mergeCell ref="F131:G131"/>
  </mergeCells>
  <dataValidations count="1">
    <dataValidation type="list" allowBlank="1" showInputMessage="1" showErrorMessage="1" sqref="C10:D152" xr:uid="{00000000-0002-0000-00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83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71</v>
      </c>
      <c r="E6" s="42"/>
      <c r="F6" s="46" t="s">
        <v>61</v>
      </c>
      <c r="G6" s="46"/>
      <c r="H6" s="42"/>
      <c r="I6" s="42"/>
      <c r="J6" s="42"/>
      <c r="K6" s="42"/>
      <c r="X6" s="43" t="s">
        <v>60</v>
      </c>
      <c r="Y6" s="43"/>
      <c r="Z6" s="17" t="str">
        <f>D6</f>
        <v>OCTUBRE</v>
      </c>
      <c r="AB6" s="43" t="s">
        <v>61</v>
      </c>
      <c r="AC6" s="43"/>
      <c r="AD6" s="43"/>
      <c r="AE6" s="44"/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40" t="s">
        <v>36</v>
      </c>
      <c r="I9" s="40" t="s">
        <v>37</v>
      </c>
      <c r="J9" s="40" t="s">
        <v>39</v>
      </c>
      <c r="K9" s="40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40" t="s">
        <v>36</v>
      </c>
      <c r="AB9" s="40" t="s">
        <v>37</v>
      </c>
      <c r="AC9" s="40" t="s">
        <v>39</v>
      </c>
      <c r="AD9" s="40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9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83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83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72</v>
      </c>
      <c r="E6" s="42"/>
      <c r="F6" s="46" t="s">
        <v>61</v>
      </c>
      <c r="G6" s="46"/>
      <c r="H6" s="42"/>
      <c r="I6" s="42"/>
      <c r="J6" s="42"/>
      <c r="K6" s="42"/>
      <c r="X6" s="43" t="s">
        <v>60</v>
      </c>
      <c r="Y6" s="43"/>
      <c r="Z6" s="17" t="str">
        <f>D6</f>
        <v>NOVIEMBRE</v>
      </c>
      <c r="AB6" s="43" t="s">
        <v>61</v>
      </c>
      <c r="AC6" s="43"/>
      <c r="AD6" s="43"/>
      <c r="AE6" s="44">
        <f>H6</f>
        <v>0</v>
      </c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78" t="s">
        <v>52</v>
      </c>
      <c r="Y8" s="72" t="s">
        <v>2</v>
      </c>
      <c r="Z8" s="73"/>
      <c r="AA8" s="76" t="s">
        <v>35</v>
      </c>
      <c r="AB8" s="77"/>
      <c r="AC8" s="76" t="s">
        <v>38</v>
      </c>
      <c r="AD8" s="77"/>
      <c r="AE8" s="66" t="s">
        <v>51</v>
      </c>
      <c r="AF8" s="70" t="s">
        <v>41</v>
      </c>
      <c r="AG8" s="70" t="s">
        <v>42</v>
      </c>
      <c r="AH8" s="70" t="s">
        <v>43</v>
      </c>
      <c r="AI8" s="70" t="s">
        <v>44</v>
      </c>
      <c r="AJ8" s="70" t="s">
        <v>45</v>
      </c>
      <c r="AK8" s="70" t="s">
        <v>46</v>
      </c>
      <c r="AL8" s="70" t="s">
        <v>47</v>
      </c>
      <c r="AM8" s="70" t="s">
        <v>48</v>
      </c>
      <c r="AN8" s="70" t="s">
        <v>49</v>
      </c>
      <c r="AO8" s="70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38" t="s">
        <v>36</v>
      </c>
      <c r="I9" s="38" t="s">
        <v>37</v>
      </c>
      <c r="J9" s="38" t="s">
        <v>39</v>
      </c>
      <c r="K9" s="38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79"/>
      <c r="Y9" s="74"/>
      <c r="Z9" s="75"/>
      <c r="AA9" s="38" t="s">
        <v>36</v>
      </c>
      <c r="AB9" s="38" t="s">
        <v>37</v>
      </c>
      <c r="AC9" s="38" t="s">
        <v>39</v>
      </c>
      <c r="AD9" s="38" t="s">
        <v>40</v>
      </c>
      <c r="AE9" s="67"/>
      <c r="AF9" s="71"/>
      <c r="AG9" s="71"/>
      <c r="AH9" s="71"/>
      <c r="AI9" s="71"/>
      <c r="AJ9" s="71"/>
      <c r="AK9" s="71"/>
      <c r="AL9" s="71"/>
      <c r="AM9" s="71"/>
      <c r="AN9" s="71"/>
      <c r="AO9" s="71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A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83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87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73</v>
      </c>
      <c r="E6" s="42"/>
      <c r="F6" s="46" t="s">
        <v>61</v>
      </c>
      <c r="G6" s="46"/>
      <c r="H6" s="42"/>
      <c r="I6" s="42"/>
      <c r="J6" s="42"/>
      <c r="K6" s="42"/>
      <c r="X6" s="43" t="s">
        <v>60</v>
      </c>
      <c r="Y6" s="43"/>
      <c r="Z6" s="17" t="str">
        <f>D6</f>
        <v>DICIEMBRE</v>
      </c>
      <c r="AB6" s="43" t="s">
        <v>61</v>
      </c>
      <c r="AC6" s="43"/>
      <c r="AD6" s="43"/>
      <c r="AE6" s="44">
        <f>H6</f>
        <v>0</v>
      </c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39" t="s">
        <v>36</v>
      </c>
      <c r="I9" s="39" t="s">
        <v>37</v>
      </c>
      <c r="J9" s="39" t="s">
        <v>39</v>
      </c>
      <c r="K9" s="39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40" t="s">
        <v>36</v>
      </c>
      <c r="AB9" s="40" t="s">
        <v>37</v>
      </c>
      <c r="AC9" s="40" t="s">
        <v>39</v>
      </c>
      <c r="AD9" s="40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B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R62"/>
  <sheetViews>
    <sheetView view="pageBreakPreview" topLeftCell="D1" zoomScaleNormal="85" zoomScaleSheetLayoutView="100" workbookViewId="0">
      <selection activeCell="Q1" sqref="Q1:R3"/>
    </sheetView>
  </sheetViews>
  <sheetFormatPr baseColWidth="10" defaultColWidth="11.42578125" defaultRowHeight="12.75" x14ac:dyDescent="0.2"/>
  <cols>
    <col min="1" max="1" width="5" style="3" customWidth="1"/>
    <col min="2" max="2" width="13.42578125" style="3" customWidth="1"/>
    <col min="3" max="3" width="39" style="3" customWidth="1"/>
    <col min="4" max="4" width="8.42578125" style="3" bestFit="1" customWidth="1"/>
    <col min="5" max="5" width="6.7109375" style="3" customWidth="1"/>
    <col min="6" max="7" width="3.85546875" style="3" customWidth="1"/>
    <col min="8" max="8" width="9" style="3" customWidth="1"/>
    <col min="9" max="11" width="11.42578125" style="3"/>
    <col min="12" max="12" width="13.140625" style="3" customWidth="1"/>
    <col min="13" max="17" width="11.42578125" style="3"/>
    <col min="18" max="18" width="12.7109375" style="3" customWidth="1"/>
    <col min="19" max="16384" width="11.42578125" style="3"/>
  </cols>
  <sheetData>
    <row r="1" spans="1:18" ht="18" customHeight="1" x14ac:dyDescent="0.2">
      <c r="A1" s="100"/>
      <c r="B1" s="88"/>
      <c r="C1" s="85" t="s">
        <v>80</v>
      </c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8"/>
      <c r="R1" s="89"/>
    </row>
    <row r="2" spans="1:18" ht="15.75" x14ac:dyDescent="0.2">
      <c r="A2" s="101"/>
      <c r="B2" s="90"/>
      <c r="C2" s="87" t="s">
        <v>83</v>
      </c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90"/>
      <c r="R2" s="91"/>
    </row>
    <row r="3" spans="1:18" ht="24" customHeight="1" x14ac:dyDescent="0.2">
      <c r="A3" s="101"/>
      <c r="B3" s="90"/>
      <c r="C3" s="86" t="s">
        <v>59</v>
      </c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90"/>
      <c r="R3" s="91"/>
    </row>
    <row r="4" spans="1:18" x14ac:dyDescent="0.2">
      <c r="A4" s="98" t="s">
        <v>53</v>
      </c>
      <c r="B4" s="94"/>
      <c r="C4" s="24" t="s">
        <v>54</v>
      </c>
      <c r="D4" s="94" t="s">
        <v>55</v>
      </c>
      <c r="E4" s="94"/>
      <c r="F4" s="94"/>
      <c r="G4" s="94"/>
      <c r="H4" s="93">
        <v>5</v>
      </c>
      <c r="I4" s="93"/>
      <c r="J4" s="93"/>
      <c r="K4" s="94" t="s">
        <v>58</v>
      </c>
      <c r="L4" s="94"/>
      <c r="M4" s="93">
        <v>2016</v>
      </c>
      <c r="N4" s="93"/>
      <c r="O4" s="94" t="s">
        <v>56</v>
      </c>
      <c r="P4" s="94"/>
      <c r="Q4" s="93" t="s">
        <v>57</v>
      </c>
      <c r="R4" s="95"/>
    </row>
    <row r="5" spans="1:18" x14ac:dyDescent="0.2">
      <c r="A5" s="29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x14ac:dyDescent="0.2">
      <c r="A6" s="96" t="s">
        <v>60</v>
      </c>
      <c r="B6" s="97"/>
      <c r="C6" s="26"/>
      <c r="D6" s="30"/>
      <c r="E6" s="97" t="s">
        <v>61</v>
      </c>
      <c r="F6" s="97"/>
      <c r="G6" s="97"/>
      <c r="H6" s="44"/>
      <c r="I6" s="44"/>
      <c r="J6" s="44"/>
      <c r="K6" s="30"/>
      <c r="L6" s="30"/>
      <c r="M6" s="30"/>
      <c r="N6" s="30"/>
      <c r="O6" s="30"/>
      <c r="P6" s="30"/>
      <c r="Q6" s="30"/>
      <c r="R6" s="31"/>
    </row>
    <row r="7" spans="1:18" x14ac:dyDescent="0.2">
      <c r="A7" s="2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1"/>
    </row>
    <row r="8" spans="1:18" ht="12.75" customHeight="1" x14ac:dyDescent="0.2">
      <c r="A8" s="92" t="s">
        <v>52</v>
      </c>
      <c r="B8" s="65" t="s">
        <v>2</v>
      </c>
      <c r="C8" s="65"/>
      <c r="D8" s="64" t="s">
        <v>35</v>
      </c>
      <c r="E8" s="64"/>
      <c r="F8" s="64" t="s">
        <v>38</v>
      </c>
      <c r="G8" s="64"/>
      <c r="H8" s="66" t="s">
        <v>51</v>
      </c>
      <c r="I8" s="65" t="s">
        <v>41</v>
      </c>
      <c r="J8" s="65" t="s">
        <v>42</v>
      </c>
      <c r="K8" s="65" t="s">
        <v>43</v>
      </c>
      <c r="L8" s="65" t="s">
        <v>44</v>
      </c>
      <c r="M8" s="65" t="s">
        <v>45</v>
      </c>
      <c r="N8" s="65" t="s">
        <v>46</v>
      </c>
      <c r="O8" s="65" t="s">
        <v>47</v>
      </c>
      <c r="P8" s="65" t="s">
        <v>48</v>
      </c>
      <c r="Q8" s="65" t="s">
        <v>49</v>
      </c>
      <c r="R8" s="99" t="s">
        <v>50</v>
      </c>
    </row>
    <row r="9" spans="1:18" x14ac:dyDescent="0.2">
      <c r="A9" s="92"/>
      <c r="B9" s="65"/>
      <c r="C9" s="65"/>
      <c r="D9" s="27" t="s">
        <v>36</v>
      </c>
      <c r="E9" s="27" t="s">
        <v>37</v>
      </c>
      <c r="F9" s="27" t="s">
        <v>39</v>
      </c>
      <c r="G9" s="27" t="s">
        <v>40</v>
      </c>
      <c r="H9" s="67"/>
      <c r="I9" s="65"/>
      <c r="J9" s="65"/>
      <c r="K9" s="65"/>
      <c r="L9" s="65"/>
      <c r="M9" s="65"/>
      <c r="N9" s="65"/>
      <c r="O9" s="65"/>
      <c r="P9" s="65"/>
      <c r="Q9" s="65"/>
      <c r="R9" s="99"/>
    </row>
    <row r="10" spans="1:18" x14ac:dyDescent="0.2">
      <c r="A10" s="32">
        <v>1</v>
      </c>
      <c r="B10" s="63" t="s">
        <v>11</v>
      </c>
      <c r="C10" s="63"/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f>Enero!AF10+Febrero!AF10+Marzo!AF10</f>
        <v>0</v>
      </c>
      <c r="J10" s="25">
        <f>Enero!AG10+Febrero!AG10+Marzo!AG10</f>
        <v>0</v>
      </c>
      <c r="K10" s="25">
        <f>Enero!AH10+Febrero!AH10+Marzo!AH10</f>
        <v>0</v>
      </c>
      <c r="L10" s="25">
        <f>Enero!AI10+Febrero!AI10+Marzo!AI10</f>
        <v>0</v>
      </c>
      <c r="M10" s="25">
        <f>Enero!AJ10+Febrero!AJ10+Marzo!AJ10</f>
        <v>0</v>
      </c>
      <c r="N10" s="25">
        <f>Enero!AK10+Febrero!AK10+Marzo!AK10</f>
        <v>0</v>
      </c>
      <c r="O10" s="25">
        <f>Enero!AL10+Febrero!AL10+Marzo!AL10</f>
        <v>0</v>
      </c>
      <c r="P10" s="25">
        <f>Enero!AM10+Febrero!AM10+Marzo!AM10</f>
        <v>0</v>
      </c>
      <c r="Q10" s="25">
        <f>Enero!AN10+Febrero!AN10+Marzo!AN10</f>
        <v>0</v>
      </c>
      <c r="R10" s="33">
        <f>Enero!AO10+Febrero!AO10+Marzo!AO10</f>
        <v>0</v>
      </c>
    </row>
    <row r="11" spans="1:18" x14ac:dyDescent="0.2">
      <c r="A11" s="32">
        <v>2</v>
      </c>
      <c r="B11" s="63" t="s">
        <v>12</v>
      </c>
      <c r="C11" s="63"/>
      <c r="D11" s="25">
        <v>0</v>
      </c>
      <c r="E11" s="25">
        <f>Enero!AB11+Febrero!AB11+Marzo!AB11</f>
        <v>0</v>
      </c>
      <c r="F11" s="25">
        <f>Enero!AC11+Febrero!AC11+Marzo!AC11</f>
        <v>0</v>
      </c>
      <c r="G11" s="25">
        <f>Enero!AD11+Febrero!AD11+Marzo!AD11</f>
        <v>0</v>
      </c>
      <c r="H11" s="25">
        <f>Enero!AE11+Febrero!AE11+Marzo!AE11</f>
        <v>0</v>
      </c>
      <c r="I11" s="25">
        <f>Enero!AF11+Febrero!AF11+Marzo!AF11</f>
        <v>0</v>
      </c>
      <c r="J11" s="25">
        <f>Enero!AG11+Febrero!AG11+Marzo!AG11</f>
        <v>0</v>
      </c>
      <c r="K11" s="25">
        <f>Enero!AH11+Febrero!AH11+Marzo!AH11</f>
        <v>0</v>
      </c>
      <c r="L11" s="25">
        <f>Enero!AI11+Febrero!AI11+Marzo!AI11</f>
        <v>0</v>
      </c>
      <c r="M11" s="25">
        <f>Enero!AJ11+Febrero!AJ11+Marzo!AJ11</f>
        <v>0</v>
      </c>
      <c r="N11" s="25">
        <f>Enero!AK11+Febrero!AK11+Marzo!AK11</f>
        <v>0</v>
      </c>
      <c r="O11" s="25">
        <f>Enero!AL11+Febrero!AL11+Marzo!AL11</f>
        <v>0</v>
      </c>
      <c r="P11" s="25">
        <f>Enero!AM11+Febrero!AM11+Marzo!AM11</f>
        <v>0</v>
      </c>
      <c r="Q11" s="25">
        <f>Enero!AN11+Febrero!AN11+Marzo!AN11</f>
        <v>0</v>
      </c>
      <c r="R11" s="33">
        <f>Enero!AO11+Febrero!AO11+Marzo!AO11</f>
        <v>0</v>
      </c>
    </row>
    <row r="12" spans="1:18" x14ac:dyDescent="0.2">
      <c r="A12" s="32">
        <v>3</v>
      </c>
      <c r="B12" s="63" t="s">
        <v>31</v>
      </c>
      <c r="C12" s="63"/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f>Enero!AF12+Febrero!AF12+Marzo!AF12</f>
        <v>0</v>
      </c>
      <c r="J12" s="25">
        <f>Enero!AG12+Febrero!AG12+Marzo!AG12</f>
        <v>0</v>
      </c>
      <c r="K12" s="25">
        <f>Enero!AH12+Febrero!AH12+Marzo!AH12</f>
        <v>0</v>
      </c>
      <c r="L12" s="25">
        <f>Enero!AI12+Febrero!AI12+Marzo!AI12</f>
        <v>0</v>
      </c>
      <c r="M12" s="25">
        <f>Enero!AJ12+Febrero!AJ12+Marzo!AJ12</f>
        <v>0</v>
      </c>
      <c r="N12" s="25">
        <f>Enero!AK12+Febrero!AK12+Marzo!AK12</f>
        <v>0</v>
      </c>
      <c r="O12" s="25">
        <f>Enero!AL12+Febrero!AL12+Marzo!AL12</f>
        <v>0</v>
      </c>
      <c r="P12" s="25">
        <f>Enero!AM12+Febrero!AM12+Marzo!AM12</f>
        <v>0</v>
      </c>
      <c r="Q12" s="25">
        <f>Enero!AN12+Febrero!AN12+Marzo!AN12</f>
        <v>0</v>
      </c>
      <c r="R12" s="33">
        <f>Enero!AO12+Febrero!AO12+Marzo!AO12</f>
        <v>0</v>
      </c>
    </row>
    <row r="13" spans="1:18" x14ac:dyDescent="0.2">
      <c r="A13" s="32">
        <v>4</v>
      </c>
      <c r="B13" s="63" t="s">
        <v>6</v>
      </c>
      <c r="C13" s="63"/>
      <c r="D13" s="25">
        <v>0</v>
      </c>
      <c r="E13" s="25">
        <f>Enero!AB13+Febrero!AB13+Marzo!AB13</f>
        <v>0</v>
      </c>
      <c r="F13" s="25">
        <f>Enero!AC13+Febrero!AC13+Marzo!AC13</f>
        <v>0</v>
      </c>
      <c r="G13" s="25">
        <f>Enero!AD13+Febrero!AD13+Marzo!AD13</f>
        <v>0</v>
      </c>
      <c r="H13" s="25">
        <f>Enero!AE13+Febrero!AE13+Marzo!AE13</f>
        <v>0</v>
      </c>
      <c r="I13" s="25">
        <f>Enero!AF13+Febrero!AF13+Marzo!AF13</f>
        <v>0</v>
      </c>
      <c r="J13" s="25">
        <f>Enero!AG13+Febrero!AG13+Marzo!AG13</f>
        <v>0</v>
      </c>
      <c r="K13" s="25">
        <f>Enero!AH13+Febrero!AH13+Marzo!AH13</f>
        <v>0</v>
      </c>
      <c r="L13" s="25">
        <f>Enero!AI13+Febrero!AI13+Marzo!AI13</f>
        <v>0</v>
      </c>
      <c r="M13" s="25">
        <f>Enero!AJ13+Febrero!AJ13+Marzo!AJ13</f>
        <v>0</v>
      </c>
      <c r="N13" s="25">
        <f>Enero!AK13+Febrero!AK13+Marzo!AK13</f>
        <v>0</v>
      </c>
      <c r="O13" s="25">
        <f>Enero!AL13+Febrero!AL13+Marzo!AL13</f>
        <v>0</v>
      </c>
      <c r="P13" s="25">
        <f>Enero!AM13+Febrero!AM13+Marzo!AM13</f>
        <v>0</v>
      </c>
      <c r="Q13" s="25">
        <f>Enero!AN13+Febrero!AN13+Marzo!AN13</f>
        <v>0</v>
      </c>
      <c r="R13" s="33">
        <f>Enero!AO13+Febrero!AO13+Marzo!AO13</f>
        <v>0</v>
      </c>
    </row>
    <row r="14" spans="1:18" x14ac:dyDescent="0.2">
      <c r="A14" s="32">
        <v>5</v>
      </c>
      <c r="B14" s="63" t="s">
        <v>9</v>
      </c>
      <c r="C14" s="63"/>
      <c r="D14" s="25">
        <v>0</v>
      </c>
      <c r="E14" s="25">
        <f>Enero!AB14+Febrero!AB14+Marzo!AB14</f>
        <v>0</v>
      </c>
      <c r="F14" s="25">
        <f>Enero!AC14+Febrero!AC14+Marzo!AC14</f>
        <v>0</v>
      </c>
      <c r="G14" s="25">
        <f>Enero!AD14+Febrero!AD14+Marzo!AD14</f>
        <v>0</v>
      </c>
      <c r="H14" s="25">
        <f>Enero!AE14+Febrero!AE14+Marzo!AE14</f>
        <v>0</v>
      </c>
      <c r="I14" s="25">
        <f>Enero!AF14+Febrero!AF14+Marzo!AF14</f>
        <v>0</v>
      </c>
      <c r="J14" s="25">
        <f>Enero!AG14+Febrero!AG14+Marzo!AG14</f>
        <v>0</v>
      </c>
      <c r="K14" s="25">
        <f>Enero!AH14+Febrero!AH14+Marzo!AH14</f>
        <v>0</v>
      </c>
      <c r="L14" s="25">
        <f>Enero!AI14+Febrero!AI14+Marzo!AI14</f>
        <v>0</v>
      </c>
      <c r="M14" s="25">
        <f>Enero!AJ14+Febrero!AJ14+Marzo!AJ14</f>
        <v>0</v>
      </c>
      <c r="N14" s="25">
        <f>Enero!AK14+Febrero!AK14+Marzo!AK14</f>
        <v>0</v>
      </c>
      <c r="O14" s="25">
        <f>Enero!AL14+Febrero!AL14+Marzo!AL14</f>
        <v>0</v>
      </c>
      <c r="P14" s="25">
        <f>Enero!AM14+Febrero!AM14+Marzo!AM14</f>
        <v>0</v>
      </c>
      <c r="Q14" s="25">
        <f>Enero!AN14+Febrero!AN14+Marzo!AN14</f>
        <v>0</v>
      </c>
      <c r="R14" s="33">
        <f>Enero!AO14+Febrero!AO14+Marzo!AO14</f>
        <v>0</v>
      </c>
    </row>
    <row r="15" spans="1:18" x14ac:dyDescent="0.2">
      <c r="A15" s="32">
        <v>6</v>
      </c>
      <c r="B15" s="63" t="s">
        <v>13</v>
      </c>
      <c r="C15" s="63"/>
      <c r="D15" s="25">
        <v>0</v>
      </c>
      <c r="E15" s="25">
        <f>Enero!AB15+Febrero!AB15+Marzo!AB15</f>
        <v>0</v>
      </c>
      <c r="F15" s="25">
        <f>Enero!AC15+Febrero!AC15+Marzo!AC15</f>
        <v>0</v>
      </c>
      <c r="G15" s="25">
        <f>Enero!AD15+Febrero!AD15+Marzo!AD15</f>
        <v>0</v>
      </c>
      <c r="H15" s="25">
        <f>Enero!AE15+Febrero!AE15+Marzo!AE15</f>
        <v>0</v>
      </c>
      <c r="I15" s="25">
        <f>Enero!AF15+Febrero!AF15+Marzo!AF15</f>
        <v>0</v>
      </c>
      <c r="J15" s="25">
        <f>Enero!AG15+Febrero!AG15+Marzo!AG15</f>
        <v>0</v>
      </c>
      <c r="K15" s="25">
        <f>Enero!AH15+Febrero!AH15+Marzo!AH15</f>
        <v>0</v>
      </c>
      <c r="L15" s="25">
        <f>Enero!AI15+Febrero!AI15+Marzo!AI15</f>
        <v>0</v>
      </c>
      <c r="M15" s="25">
        <f>Enero!AJ15+Febrero!AJ15+Marzo!AJ15</f>
        <v>0</v>
      </c>
      <c r="N15" s="25">
        <f>Enero!AK15+Febrero!AK15+Marzo!AK15</f>
        <v>0</v>
      </c>
      <c r="O15" s="25">
        <f>Enero!AL15+Febrero!AL15+Marzo!AL15</f>
        <v>0</v>
      </c>
      <c r="P15" s="25">
        <f>Enero!AM15+Febrero!AM15+Marzo!AM15</f>
        <v>0</v>
      </c>
      <c r="Q15" s="25">
        <f>Enero!AN15+Febrero!AN15+Marzo!AN15</f>
        <v>0</v>
      </c>
      <c r="R15" s="33">
        <f>Enero!AO15+Febrero!AO15+Marzo!AO15</f>
        <v>0</v>
      </c>
    </row>
    <row r="16" spans="1:18" x14ac:dyDescent="0.2">
      <c r="A16" s="32">
        <v>7</v>
      </c>
      <c r="B16" s="63" t="s">
        <v>14</v>
      </c>
      <c r="C16" s="63"/>
      <c r="D16" s="25">
        <v>0</v>
      </c>
      <c r="E16" s="25">
        <f>Enero!AB16+Febrero!AB16+Marzo!AB16</f>
        <v>0</v>
      </c>
      <c r="F16" s="25">
        <f>Enero!AC16+Febrero!AC16+Marzo!AC16</f>
        <v>0</v>
      </c>
      <c r="G16" s="25">
        <f>Enero!AD16+Febrero!AD16+Marzo!AD16</f>
        <v>0</v>
      </c>
      <c r="H16" s="25">
        <f>Enero!AE16+Febrero!AE16+Marzo!AE16</f>
        <v>0</v>
      </c>
      <c r="I16" s="25">
        <f>Enero!AF16+Febrero!AF16+Marzo!AF16</f>
        <v>0</v>
      </c>
      <c r="J16" s="25">
        <f>Enero!AG16+Febrero!AG16+Marzo!AG16</f>
        <v>0</v>
      </c>
      <c r="K16" s="25">
        <f>Enero!AH16+Febrero!AH16+Marzo!AH16</f>
        <v>0</v>
      </c>
      <c r="L16" s="25">
        <f>Enero!AI16+Febrero!AI16+Marzo!AI16</f>
        <v>0</v>
      </c>
      <c r="M16" s="25">
        <f>Enero!AJ16+Febrero!AJ16+Marzo!AJ16</f>
        <v>0</v>
      </c>
      <c r="N16" s="25">
        <f>Enero!AK16+Febrero!AK16+Marzo!AK16</f>
        <v>0</v>
      </c>
      <c r="O16" s="25">
        <f>Enero!AL16+Febrero!AL16+Marzo!AL16</f>
        <v>0</v>
      </c>
      <c r="P16" s="25">
        <f>Enero!AM16+Febrero!AM16+Marzo!AM16</f>
        <v>0</v>
      </c>
      <c r="Q16" s="25">
        <f>Enero!AN16+Febrero!AN16+Marzo!AN16</f>
        <v>0</v>
      </c>
      <c r="R16" s="33">
        <f>Enero!AO16+Febrero!AO16+Marzo!AO16</f>
        <v>0</v>
      </c>
    </row>
    <row r="17" spans="1:18" x14ac:dyDescent="0.2">
      <c r="A17" s="32">
        <v>8</v>
      </c>
      <c r="B17" s="63" t="s">
        <v>7</v>
      </c>
      <c r="C17" s="63"/>
      <c r="D17" s="25">
        <v>0</v>
      </c>
      <c r="E17" s="25">
        <f>Enero!AB17+Febrero!AB17+Marzo!AB17</f>
        <v>0</v>
      </c>
      <c r="F17" s="25">
        <f>Enero!AC17+Febrero!AC17+Marzo!AC17</f>
        <v>0</v>
      </c>
      <c r="G17" s="25">
        <f>Enero!AD17+Febrero!AD17+Marzo!AD17</f>
        <v>0</v>
      </c>
      <c r="H17" s="25">
        <f>Enero!AE17+Febrero!AE17+Marzo!AE17</f>
        <v>0</v>
      </c>
      <c r="I17" s="25">
        <f>Enero!AF17+Febrero!AF17+Marzo!AF17</f>
        <v>0</v>
      </c>
      <c r="J17" s="25">
        <f>Enero!AG17+Febrero!AG17+Marzo!AG17</f>
        <v>0</v>
      </c>
      <c r="K17" s="25">
        <f>Enero!AH17+Febrero!AH17+Marzo!AH17</f>
        <v>0</v>
      </c>
      <c r="L17" s="25">
        <f>Enero!AI17+Febrero!AI17+Marzo!AI17</f>
        <v>0</v>
      </c>
      <c r="M17" s="25">
        <f>Enero!AJ17+Febrero!AJ17+Marzo!AJ17</f>
        <v>0</v>
      </c>
      <c r="N17" s="25">
        <f>Enero!AK17+Febrero!AK17+Marzo!AK17</f>
        <v>0</v>
      </c>
      <c r="O17" s="25">
        <f>Enero!AL17+Febrero!AL17+Marzo!AL17</f>
        <v>0</v>
      </c>
      <c r="P17" s="25">
        <f>Enero!AM17+Febrero!AM17+Marzo!AM17</f>
        <v>0</v>
      </c>
      <c r="Q17" s="25">
        <f>Enero!AN17+Febrero!AN17+Marzo!AN17</f>
        <v>0</v>
      </c>
      <c r="R17" s="33">
        <f>Enero!AO17+Febrero!AO17+Marzo!AO17</f>
        <v>0</v>
      </c>
    </row>
    <row r="18" spans="1:18" x14ac:dyDescent="0.2">
      <c r="A18" s="32">
        <v>9</v>
      </c>
      <c r="B18" s="63" t="s">
        <v>8</v>
      </c>
      <c r="C18" s="63"/>
      <c r="D18" s="25">
        <v>0</v>
      </c>
      <c r="E18" s="25">
        <f>Enero!AB18+Febrero!AB18+Marzo!AB18</f>
        <v>0</v>
      </c>
      <c r="F18" s="25">
        <f>Enero!AC18+Febrero!AC18+Marzo!AC18</f>
        <v>0</v>
      </c>
      <c r="G18" s="25">
        <f>Enero!AD18+Febrero!AD18+Marzo!AD18</f>
        <v>0</v>
      </c>
      <c r="H18" s="25">
        <f>Enero!AE18+Febrero!AE18+Marzo!AE18</f>
        <v>0</v>
      </c>
      <c r="I18" s="25">
        <f>Enero!AF18+Febrero!AF18+Marzo!AF18</f>
        <v>0</v>
      </c>
      <c r="J18" s="25">
        <f>Enero!AG18+Febrero!AG18+Marzo!AG18</f>
        <v>0</v>
      </c>
      <c r="K18" s="25">
        <f>Enero!AH18+Febrero!AH18+Marzo!AH18</f>
        <v>0</v>
      </c>
      <c r="L18" s="25">
        <f>Enero!AI18+Febrero!AI18+Marzo!AI18</f>
        <v>0</v>
      </c>
      <c r="M18" s="25">
        <f>Enero!AJ18+Febrero!AJ18+Marzo!AJ18</f>
        <v>0</v>
      </c>
      <c r="N18" s="25">
        <f>Enero!AK18+Febrero!AK18+Marzo!AK18</f>
        <v>0</v>
      </c>
      <c r="O18" s="25">
        <f>Enero!AL18+Febrero!AL18+Marzo!AL18</f>
        <v>0</v>
      </c>
      <c r="P18" s="25">
        <f>Enero!AM18+Febrero!AM18+Marzo!AM18</f>
        <v>0</v>
      </c>
      <c r="Q18" s="25">
        <f>Enero!AN18+Febrero!AN18+Marzo!AN18</f>
        <v>0</v>
      </c>
      <c r="R18" s="33">
        <f>Enero!AO18+Febrero!AO18+Marzo!AO18</f>
        <v>0</v>
      </c>
    </row>
    <row r="19" spans="1:18" x14ac:dyDescent="0.2">
      <c r="A19" s="32">
        <v>10</v>
      </c>
      <c r="B19" s="63" t="s">
        <v>15</v>
      </c>
      <c r="C19" s="63"/>
      <c r="D19" s="25">
        <v>0</v>
      </c>
      <c r="E19" s="25">
        <f>Enero!AB19+Febrero!AB19+Marzo!AB19</f>
        <v>0</v>
      </c>
      <c r="F19" s="25">
        <f>Enero!AC19+Febrero!AC19+Marzo!AC19</f>
        <v>0</v>
      </c>
      <c r="G19" s="25">
        <f>Enero!AD19+Febrero!AD19+Marzo!AD19</f>
        <v>0</v>
      </c>
      <c r="H19" s="25">
        <f>Enero!AE19+Febrero!AE19+Marzo!AE19</f>
        <v>0</v>
      </c>
      <c r="I19" s="25">
        <f>Enero!AF19+Febrero!AF19+Marzo!AF19</f>
        <v>0</v>
      </c>
      <c r="J19" s="25">
        <f>Enero!AG19+Febrero!AG19+Marzo!AG19</f>
        <v>0</v>
      </c>
      <c r="K19" s="25">
        <f>Enero!AH19+Febrero!AH19+Marzo!AH19</f>
        <v>0</v>
      </c>
      <c r="L19" s="25">
        <f>Enero!AI19+Febrero!AI19+Marzo!AI19</f>
        <v>0</v>
      </c>
      <c r="M19" s="25">
        <f>Enero!AJ19+Febrero!AJ19+Marzo!AJ19</f>
        <v>0</v>
      </c>
      <c r="N19" s="25">
        <f>Enero!AK19+Febrero!AK19+Marzo!AK19</f>
        <v>0</v>
      </c>
      <c r="O19" s="25">
        <f>Enero!AL19+Febrero!AL19+Marzo!AL19</f>
        <v>0</v>
      </c>
      <c r="P19" s="25">
        <f>Enero!AM19+Febrero!AM19+Marzo!AM19</f>
        <v>0</v>
      </c>
      <c r="Q19" s="25">
        <f>Enero!AN19+Febrero!AN19+Marzo!AN19</f>
        <v>0</v>
      </c>
      <c r="R19" s="33">
        <f>Enero!AO19+Febrero!AO19+Marzo!AO19</f>
        <v>0</v>
      </c>
    </row>
    <row r="20" spans="1:18" x14ac:dyDescent="0.2">
      <c r="A20" s="32">
        <v>11</v>
      </c>
      <c r="B20" s="63" t="s">
        <v>29</v>
      </c>
      <c r="C20" s="63"/>
      <c r="D20" s="25">
        <f>Enero!AA20+Febrero!AA20+Marzo!AA20</f>
        <v>0</v>
      </c>
      <c r="E20" s="25">
        <f>Enero!AB20+Febrero!AB20+Marzo!AB20</f>
        <v>0</v>
      </c>
      <c r="F20" s="25">
        <f>Enero!AC20+Febrero!AC20+Marzo!AC20</f>
        <v>0</v>
      </c>
      <c r="G20" s="25">
        <f>Enero!AD20+Febrero!AD20+Marzo!AD20</f>
        <v>0</v>
      </c>
      <c r="H20" s="25">
        <f>Enero!AE20+Febrero!AE20+Marzo!AE20</f>
        <v>0</v>
      </c>
      <c r="I20" s="25">
        <f>Enero!AF20+Febrero!AF20+Marzo!AF20</f>
        <v>0</v>
      </c>
      <c r="J20" s="25">
        <f>Enero!AG20+Febrero!AG20+Marzo!AG20</f>
        <v>0</v>
      </c>
      <c r="K20" s="25">
        <f>Enero!AH20+Febrero!AH20+Marzo!AH20</f>
        <v>0</v>
      </c>
      <c r="L20" s="25">
        <f>Enero!AI20+Febrero!AI20+Marzo!AI20</f>
        <v>0</v>
      </c>
      <c r="M20" s="25">
        <f>Enero!AJ20+Febrero!AJ20+Marzo!AJ20</f>
        <v>0</v>
      </c>
      <c r="N20" s="25">
        <f>Enero!AK20+Febrero!AK20+Marzo!AK20</f>
        <v>0</v>
      </c>
      <c r="O20" s="25">
        <f>Enero!AL20+Febrero!AL20+Marzo!AL20</f>
        <v>0</v>
      </c>
      <c r="P20" s="25">
        <f>Enero!AM20+Febrero!AM20+Marzo!AM20</f>
        <v>0</v>
      </c>
      <c r="Q20" s="25">
        <f>Enero!AN20+Febrero!AN20+Marzo!AN20</f>
        <v>0</v>
      </c>
      <c r="R20" s="33">
        <f>Enero!AO20+Febrero!AO20+Marzo!AO20</f>
        <v>0</v>
      </c>
    </row>
    <row r="21" spans="1:18" x14ac:dyDescent="0.2">
      <c r="A21" s="32">
        <v>12</v>
      </c>
      <c r="B21" s="63" t="s">
        <v>5</v>
      </c>
      <c r="C21" s="63"/>
      <c r="D21" s="25">
        <f>Enero!AA21+Febrero!AA21+Marzo!AA21</f>
        <v>0</v>
      </c>
      <c r="E21" s="25">
        <f>Enero!AB21+Febrero!AB21+Marzo!AB21</f>
        <v>0</v>
      </c>
      <c r="F21" s="25">
        <f>Enero!AC21+Febrero!AC21+Marzo!AC21</f>
        <v>0</v>
      </c>
      <c r="G21" s="25">
        <f>Enero!AD21+Febrero!AD21+Marzo!AD21</f>
        <v>0</v>
      </c>
      <c r="H21" s="25">
        <f>Enero!AE21+Febrero!AE21+Marzo!AE21</f>
        <v>0</v>
      </c>
      <c r="I21" s="25">
        <f>Enero!AF21+Febrero!AF21+Marzo!AF21</f>
        <v>0</v>
      </c>
      <c r="J21" s="25">
        <f>Enero!AG21+Febrero!AG21+Marzo!AG21</f>
        <v>0</v>
      </c>
      <c r="K21" s="25">
        <f>Enero!AH21+Febrero!AH21+Marzo!AH21</f>
        <v>0</v>
      </c>
      <c r="L21" s="25">
        <f>Enero!AI21+Febrero!AI21+Marzo!AI21</f>
        <v>0</v>
      </c>
      <c r="M21" s="25">
        <f>Enero!AJ21+Febrero!AJ21+Marzo!AJ21</f>
        <v>0</v>
      </c>
      <c r="N21" s="25">
        <f>Enero!AK21+Febrero!AK21+Marzo!AK21</f>
        <v>0</v>
      </c>
      <c r="O21" s="25">
        <f>Enero!AL21+Febrero!AL21+Marzo!AL21</f>
        <v>0</v>
      </c>
      <c r="P21" s="25">
        <f>Enero!AM21+Febrero!AM21+Marzo!AM21</f>
        <v>0</v>
      </c>
      <c r="Q21" s="25">
        <f>Enero!AN21+Febrero!AN21+Marzo!AN21</f>
        <v>0</v>
      </c>
      <c r="R21" s="33">
        <f>Enero!AO21+Febrero!AO21+Marzo!AO21</f>
        <v>0</v>
      </c>
    </row>
    <row r="22" spans="1:18" x14ac:dyDescent="0.2">
      <c r="A22" s="32">
        <v>13</v>
      </c>
      <c r="B22" s="63" t="s">
        <v>22</v>
      </c>
      <c r="C22" s="63"/>
      <c r="D22" s="25">
        <f>Enero!AA22+Febrero!AA22+Marzo!AA22</f>
        <v>0</v>
      </c>
      <c r="E22" s="25">
        <f>Enero!AB22+Febrero!AB22+Marzo!AB22</f>
        <v>0</v>
      </c>
      <c r="F22" s="25">
        <f>Enero!AC22+Febrero!AC22+Marzo!AC22</f>
        <v>0</v>
      </c>
      <c r="G22" s="25">
        <f>Enero!AD22+Febrero!AD22+Marzo!AD22</f>
        <v>0</v>
      </c>
      <c r="H22" s="25">
        <f>Enero!AE22+Febrero!AE22+Marzo!AE22</f>
        <v>0</v>
      </c>
      <c r="I22" s="25">
        <f>Enero!AF22+Febrero!AF22+Marzo!AF22</f>
        <v>0</v>
      </c>
      <c r="J22" s="25">
        <f>Enero!AG22+Febrero!AG22+Marzo!AG22</f>
        <v>0</v>
      </c>
      <c r="K22" s="25">
        <f>Enero!AH22+Febrero!AH22+Marzo!AH22</f>
        <v>0</v>
      </c>
      <c r="L22" s="25">
        <f>Enero!AI22+Febrero!AI22+Marzo!AI22</f>
        <v>0</v>
      </c>
      <c r="M22" s="25">
        <f>Enero!AJ22+Febrero!AJ22+Marzo!AJ22</f>
        <v>0</v>
      </c>
      <c r="N22" s="25">
        <f>Enero!AK22+Febrero!AK22+Marzo!AK22</f>
        <v>0</v>
      </c>
      <c r="O22" s="25">
        <f>Enero!AL22+Febrero!AL22+Marzo!AL22</f>
        <v>0</v>
      </c>
      <c r="P22" s="25">
        <f>Enero!AM22+Febrero!AM22+Marzo!AM22</f>
        <v>0</v>
      </c>
      <c r="Q22" s="25">
        <f>Enero!AN22+Febrero!AN22+Marzo!AN22</f>
        <v>0</v>
      </c>
      <c r="R22" s="33">
        <f>Enero!AO22+Febrero!AO22+Marzo!AO22</f>
        <v>0</v>
      </c>
    </row>
    <row r="23" spans="1:18" x14ac:dyDescent="0.2">
      <c r="A23" s="32">
        <v>14</v>
      </c>
      <c r="B23" s="63" t="s">
        <v>24</v>
      </c>
      <c r="C23" s="63"/>
      <c r="D23" s="25">
        <f>Enero!AA23+Febrero!AA23+Marzo!AA23</f>
        <v>0</v>
      </c>
      <c r="E23" s="25">
        <f>Enero!AB23+Febrero!AB23+Marzo!AB23</f>
        <v>0</v>
      </c>
      <c r="F23" s="25">
        <f>Enero!AC23+Febrero!AC23+Marzo!AC23</f>
        <v>0</v>
      </c>
      <c r="G23" s="25">
        <f>Enero!AD23+Febrero!AD23+Marzo!AD23</f>
        <v>0</v>
      </c>
      <c r="H23" s="25">
        <f>Enero!AE23+Febrero!AE23+Marzo!AE23</f>
        <v>0</v>
      </c>
      <c r="I23" s="25">
        <f>Enero!AF23+Febrero!AF23+Marzo!AF23</f>
        <v>0</v>
      </c>
      <c r="J23" s="25">
        <f>Enero!AG23+Febrero!AG23+Marzo!AG23</f>
        <v>0</v>
      </c>
      <c r="K23" s="25">
        <f>Enero!AH23+Febrero!AH23+Marzo!AH23</f>
        <v>0</v>
      </c>
      <c r="L23" s="25">
        <f>Enero!AI23+Febrero!AI23+Marzo!AI23</f>
        <v>0</v>
      </c>
      <c r="M23" s="25">
        <f>Enero!AJ23+Febrero!AJ23+Marzo!AJ23</f>
        <v>0</v>
      </c>
      <c r="N23" s="25">
        <f>Enero!AK23+Febrero!AK23+Marzo!AK23</f>
        <v>0</v>
      </c>
      <c r="O23" s="25">
        <f>Enero!AL23+Febrero!AL23+Marzo!AL23</f>
        <v>0</v>
      </c>
      <c r="P23" s="25">
        <f>Enero!AM23+Febrero!AM23+Marzo!AM23</f>
        <v>0</v>
      </c>
      <c r="Q23" s="25">
        <f>Enero!AN23+Febrero!AN23+Marzo!AN23</f>
        <v>0</v>
      </c>
      <c r="R23" s="33">
        <f>Enero!AO23+Febrero!AO23+Marzo!AO23</f>
        <v>0</v>
      </c>
    </row>
    <row r="24" spans="1:18" x14ac:dyDescent="0.2">
      <c r="A24" s="32">
        <v>15</v>
      </c>
      <c r="B24" s="63" t="s">
        <v>25</v>
      </c>
      <c r="C24" s="63"/>
      <c r="D24" s="25">
        <f>Enero!AA24+Febrero!AA24+Marzo!AA24</f>
        <v>0</v>
      </c>
      <c r="E24" s="25">
        <f>Enero!AB24+Febrero!AB24+Marzo!AB24</f>
        <v>0</v>
      </c>
      <c r="F24" s="25">
        <f>Enero!AC24+Febrero!AC24+Marzo!AC24</f>
        <v>0</v>
      </c>
      <c r="G24" s="25">
        <f>Enero!AD24+Febrero!AD24+Marzo!AD24</f>
        <v>0</v>
      </c>
      <c r="H24" s="25">
        <f>Enero!AE24+Febrero!AE24+Marzo!AE24</f>
        <v>0</v>
      </c>
      <c r="I24" s="25">
        <f>Enero!AF24+Febrero!AF24+Marzo!AF24</f>
        <v>0</v>
      </c>
      <c r="J24" s="25">
        <f>Enero!AG24+Febrero!AG24+Marzo!AG24</f>
        <v>0</v>
      </c>
      <c r="K24" s="25">
        <f>Enero!AH24+Febrero!AH24+Marzo!AH24</f>
        <v>0</v>
      </c>
      <c r="L24" s="25">
        <f>Enero!AI24+Febrero!AI24+Marzo!AI24</f>
        <v>0</v>
      </c>
      <c r="M24" s="25">
        <f>Enero!AJ24+Febrero!AJ24+Marzo!AJ24</f>
        <v>0</v>
      </c>
      <c r="N24" s="25">
        <f>Enero!AK24+Febrero!AK24+Marzo!AK24</f>
        <v>0</v>
      </c>
      <c r="O24" s="25">
        <f>Enero!AL24+Febrero!AL24+Marzo!AL24</f>
        <v>0</v>
      </c>
      <c r="P24" s="25">
        <f>Enero!AM24+Febrero!AM24+Marzo!AM24</f>
        <v>0</v>
      </c>
      <c r="Q24" s="25">
        <f>Enero!AN24+Febrero!AN24+Marzo!AN24</f>
        <v>0</v>
      </c>
      <c r="R24" s="33">
        <f>Enero!AO24+Febrero!AO24+Marzo!AO24</f>
        <v>0</v>
      </c>
    </row>
    <row r="25" spans="1:18" x14ac:dyDescent="0.2">
      <c r="A25" s="32">
        <v>16</v>
      </c>
      <c r="B25" s="63" t="s">
        <v>23</v>
      </c>
      <c r="C25" s="63"/>
      <c r="D25" s="25">
        <f>Enero!AA25+Febrero!AA25+Marzo!AA25</f>
        <v>0</v>
      </c>
      <c r="E25" s="25">
        <f>Enero!AB25+Febrero!AB25+Marzo!AB25</f>
        <v>0</v>
      </c>
      <c r="F25" s="25">
        <f>Enero!AC25+Febrero!AC25+Marzo!AC25</f>
        <v>0</v>
      </c>
      <c r="G25" s="25">
        <f>Enero!AD25+Febrero!AD25+Marzo!AD25</f>
        <v>0</v>
      </c>
      <c r="H25" s="25">
        <f>Enero!AE25+Febrero!AE25+Marzo!AE25</f>
        <v>0</v>
      </c>
      <c r="I25" s="25">
        <f>Enero!AF25+Febrero!AF25+Marzo!AF25</f>
        <v>0</v>
      </c>
      <c r="J25" s="25">
        <f>Enero!AG25+Febrero!AG25+Marzo!AG25</f>
        <v>0</v>
      </c>
      <c r="K25" s="25">
        <f>Enero!AH25+Febrero!AH25+Marzo!AH25</f>
        <v>0</v>
      </c>
      <c r="L25" s="25">
        <f>Enero!AI25+Febrero!AI25+Marzo!AI25</f>
        <v>0</v>
      </c>
      <c r="M25" s="25">
        <f>Enero!AJ25+Febrero!AJ25+Marzo!AJ25</f>
        <v>0</v>
      </c>
      <c r="N25" s="25">
        <f>Enero!AK25+Febrero!AK25+Marzo!AK25</f>
        <v>0</v>
      </c>
      <c r="O25" s="25">
        <f>Enero!AL25+Febrero!AL25+Marzo!AL25</f>
        <v>0</v>
      </c>
      <c r="P25" s="25">
        <f>Enero!AM25+Febrero!AM25+Marzo!AM25</f>
        <v>0</v>
      </c>
      <c r="Q25" s="25">
        <f>Enero!AN25+Febrero!AN25+Marzo!AN25</f>
        <v>0</v>
      </c>
      <c r="R25" s="33">
        <f>Enero!AO25+Febrero!AO25+Marzo!AO25</f>
        <v>0</v>
      </c>
    </row>
    <row r="26" spans="1:18" x14ac:dyDescent="0.2">
      <c r="A26" s="32">
        <v>17</v>
      </c>
      <c r="B26" s="63" t="s">
        <v>32</v>
      </c>
      <c r="C26" s="63"/>
      <c r="D26" s="25">
        <f>Enero!AA26+Febrero!AA26+Marzo!AA26</f>
        <v>0</v>
      </c>
      <c r="E26" s="25">
        <f>Enero!AB26+Febrero!AB26+Marzo!AB26</f>
        <v>0</v>
      </c>
      <c r="F26" s="25">
        <f>Enero!AC26+Febrero!AC26+Marzo!AC26</f>
        <v>0</v>
      </c>
      <c r="G26" s="25">
        <f>Enero!AD26+Febrero!AD26+Marzo!AD26</f>
        <v>0</v>
      </c>
      <c r="H26" s="25">
        <f>Enero!AE26+Febrero!AE26+Marzo!AE26</f>
        <v>0</v>
      </c>
      <c r="I26" s="25">
        <f>Enero!AF26+Febrero!AF26+Marzo!AF26</f>
        <v>0</v>
      </c>
      <c r="J26" s="25">
        <f>Enero!AG26+Febrero!AG26+Marzo!AG26</f>
        <v>0</v>
      </c>
      <c r="K26" s="25">
        <f>Enero!AH26+Febrero!AH26+Marzo!AH26</f>
        <v>0</v>
      </c>
      <c r="L26" s="25">
        <f>Enero!AI26+Febrero!AI26+Marzo!AI26</f>
        <v>0</v>
      </c>
      <c r="M26" s="25">
        <f>Enero!AJ26+Febrero!AJ26+Marzo!AJ26</f>
        <v>0</v>
      </c>
      <c r="N26" s="25">
        <f>Enero!AK26+Febrero!AK26+Marzo!AK26</f>
        <v>0</v>
      </c>
      <c r="O26" s="25">
        <f>Enero!AL26+Febrero!AL26+Marzo!AL26</f>
        <v>0</v>
      </c>
      <c r="P26" s="25">
        <f>Enero!AM26+Febrero!AM26+Marzo!AM26</f>
        <v>0</v>
      </c>
      <c r="Q26" s="25">
        <f>Enero!AN26+Febrero!AN26+Marzo!AN26</f>
        <v>0</v>
      </c>
      <c r="R26" s="33">
        <f>Enero!AO26+Febrero!AO26+Marzo!AO26</f>
        <v>0</v>
      </c>
    </row>
    <row r="27" spans="1:18" x14ac:dyDescent="0.2">
      <c r="A27" s="32">
        <v>18</v>
      </c>
      <c r="B27" s="63" t="s">
        <v>30</v>
      </c>
      <c r="C27" s="63"/>
      <c r="D27" s="25">
        <f>Enero!AA27+Febrero!AA27+Marzo!AA27</f>
        <v>0</v>
      </c>
      <c r="E27" s="25">
        <f>Enero!AB27+Febrero!AB27+Marzo!AB27</f>
        <v>0</v>
      </c>
      <c r="F27" s="25">
        <f>Enero!AC27+Febrero!AC27+Marzo!AC27</f>
        <v>0</v>
      </c>
      <c r="G27" s="25">
        <f>Enero!AD27+Febrero!AD27+Marzo!AD27</f>
        <v>0</v>
      </c>
      <c r="H27" s="25">
        <f>Enero!AE27+Febrero!AE27+Marzo!AE27</f>
        <v>0</v>
      </c>
      <c r="I27" s="25">
        <f>Enero!AF27+Febrero!AF27+Marzo!AF27</f>
        <v>0</v>
      </c>
      <c r="J27" s="25">
        <f>Enero!AG27+Febrero!AG27+Marzo!AG27</f>
        <v>0</v>
      </c>
      <c r="K27" s="25">
        <f>Enero!AH27+Febrero!AH27+Marzo!AH27</f>
        <v>0</v>
      </c>
      <c r="L27" s="25">
        <f>Enero!AI27+Febrero!AI27+Marzo!AI27</f>
        <v>0</v>
      </c>
      <c r="M27" s="25">
        <f>Enero!AJ27+Febrero!AJ27+Marzo!AJ27</f>
        <v>0</v>
      </c>
      <c r="N27" s="25">
        <f>Enero!AK27+Febrero!AK27+Marzo!AK27</f>
        <v>0</v>
      </c>
      <c r="O27" s="25">
        <f>Enero!AL27+Febrero!AL27+Marzo!AL27</f>
        <v>0</v>
      </c>
      <c r="P27" s="25">
        <f>Enero!AM27+Febrero!AM27+Marzo!AM27</f>
        <v>0</v>
      </c>
      <c r="Q27" s="25">
        <f>Enero!AN27+Febrero!AN27+Marzo!AN27</f>
        <v>0</v>
      </c>
      <c r="R27" s="33">
        <f>Enero!AO27+Febrero!AO27+Marzo!AO27</f>
        <v>0</v>
      </c>
    </row>
    <row r="28" spans="1:18" x14ac:dyDescent="0.2">
      <c r="A28" s="32">
        <v>19</v>
      </c>
      <c r="B28" s="63" t="s">
        <v>21</v>
      </c>
      <c r="C28" s="63"/>
      <c r="D28" s="25">
        <f>Enero!AA28+Febrero!AA28+Marzo!AA28</f>
        <v>0</v>
      </c>
      <c r="E28" s="25">
        <f>Enero!AB28+Febrero!AB28+Marzo!AB28</f>
        <v>0</v>
      </c>
      <c r="F28" s="25">
        <f>Enero!AC28+Febrero!AC28+Marzo!AC28</f>
        <v>0</v>
      </c>
      <c r="G28" s="25">
        <f>Enero!AD28+Febrero!AD28+Marzo!AD28</f>
        <v>0</v>
      </c>
      <c r="H28" s="25">
        <f>Enero!AE28+Febrero!AE28+Marzo!AE28</f>
        <v>0</v>
      </c>
      <c r="I28" s="25">
        <f>Enero!AF28+Febrero!AF28+Marzo!AF28</f>
        <v>0</v>
      </c>
      <c r="J28" s="25">
        <f>Enero!AG28+Febrero!AG28+Marzo!AG28</f>
        <v>0</v>
      </c>
      <c r="K28" s="25">
        <f>Enero!AH28+Febrero!AH28+Marzo!AH28</f>
        <v>0</v>
      </c>
      <c r="L28" s="25">
        <f>Enero!AI28+Febrero!AI28+Marzo!AI28</f>
        <v>0</v>
      </c>
      <c r="M28" s="25">
        <f>Enero!AJ28+Febrero!AJ28+Marzo!AJ28</f>
        <v>0</v>
      </c>
      <c r="N28" s="25">
        <f>Enero!AK28+Febrero!AK28+Marzo!AK28</f>
        <v>0</v>
      </c>
      <c r="O28" s="25">
        <f>Enero!AL28+Febrero!AL28+Marzo!AL28</f>
        <v>0</v>
      </c>
      <c r="P28" s="25">
        <f>Enero!AM28+Febrero!AM28+Marzo!AM28</f>
        <v>0</v>
      </c>
      <c r="Q28" s="25">
        <f>Enero!AN28+Febrero!AN28+Marzo!AN28</f>
        <v>0</v>
      </c>
      <c r="R28" s="33">
        <f>Enero!AO28+Febrero!AO28+Marzo!AO28</f>
        <v>0</v>
      </c>
    </row>
    <row r="29" spans="1:18" x14ac:dyDescent="0.2">
      <c r="A29" s="32">
        <v>20</v>
      </c>
      <c r="B29" s="63" t="s">
        <v>20</v>
      </c>
      <c r="C29" s="63"/>
      <c r="D29" s="25">
        <f>Enero!AA29+Febrero!AA29+Marzo!AA29</f>
        <v>0</v>
      </c>
      <c r="E29" s="25">
        <f>Enero!AB29+Febrero!AB29+Marzo!AB29</f>
        <v>0</v>
      </c>
      <c r="F29" s="25">
        <f>Enero!AC29+Febrero!AC29+Marzo!AC29</f>
        <v>0</v>
      </c>
      <c r="G29" s="25">
        <f>Enero!AD29+Febrero!AD29+Marzo!AD29</f>
        <v>0</v>
      </c>
      <c r="H29" s="25">
        <f>Enero!AE29+Febrero!AE29+Marzo!AE29</f>
        <v>0</v>
      </c>
      <c r="I29" s="25">
        <f>Enero!AF29+Febrero!AF29+Marzo!AF29</f>
        <v>0</v>
      </c>
      <c r="J29" s="25">
        <f>Enero!AG29+Febrero!AG29+Marzo!AG29</f>
        <v>0</v>
      </c>
      <c r="K29" s="25">
        <f>Enero!AH29+Febrero!AH29+Marzo!AH29</f>
        <v>0</v>
      </c>
      <c r="L29" s="25">
        <f>Enero!AI29+Febrero!AI29+Marzo!AI29</f>
        <v>0</v>
      </c>
      <c r="M29" s="25">
        <f>Enero!AJ29+Febrero!AJ29+Marzo!AJ29</f>
        <v>0</v>
      </c>
      <c r="N29" s="25">
        <f>Enero!AK29+Febrero!AK29+Marzo!AK29</f>
        <v>0</v>
      </c>
      <c r="O29" s="25">
        <f>Enero!AL29+Febrero!AL29+Marzo!AL29</f>
        <v>0</v>
      </c>
      <c r="P29" s="25">
        <f>Enero!AM29+Febrero!AM29+Marzo!AM29</f>
        <v>0</v>
      </c>
      <c r="Q29" s="25">
        <f>Enero!AN29+Febrero!AN29+Marzo!AN29</f>
        <v>0</v>
      </c>
      <c r="R29" s="33">
        <f>Enero!AO29+Febrero!AO29+Marzo!AO29</f>
        <v>0</v>
      </c>
    </row>
    <row r="30" spans="1:18" x14ac:dyDescent="0.2">
      <c r="A30" s="32">
        <v>21</v>
      </c>
      <c r="B30" s="63" t="s">
        <v>17</v>
      </c>
      <c r="C30" s="63"/>
      <c r="D30" s="25">
        <f>Enero!AA30+Febrero!AA30+Marzo!AA30</f>
        <v>0</v>
      </c>
      <c r="E30" s="25">
        <f>Enero!AB30+Febrero!AB30+Marzo!AB30</f>
        <v>0</v>
      </c>
      <c r="F30" s="25">
        <f>Enero!AC30+Febrero!AC30+Marzo!AC30</f>
        <v>0</v>
      </c>
      <c r="G30" s="25">
        <f>Enero!AD30+Febrero!AD30+Marzo!AD30</f>
        <v>0</v>
      </c>
      <c r="H30" s="25">
        <f>Enero!AE30+Febrero!AE30+Marzo!AE30</f>
        <v>0</v>
      </c>
      <c r="I30" s="25">
        <f>Enero!AF30+Febrero!AF30+Marzo!AF30</f>
        <v>0</v>
      </c>
      <c r="J30" s="25">
        <f>Enero!AG30+Febrero!AG30+Marzo!AG30</f>
        <v>0</v>
      </c>
      <c r="K30" s="25">
        <f>Enero!AH30+Febrero!AH30+Marzo!AH30</f>
        <v>0</v>
      </c>
      <c r="L30" s="25">
        <f>Enero!AI30+Febrero!AI30+Marzo!AI30</f>
        <v>0</v>
      </c>
      <c r="M30" s="25">
        <f>Enero!AJ30+Febrero!AJ30+Marzo!AJ30</f>
        <v>0</v>
      </c>
      <c r="N30" s="25">
        <f>Enero!AK30+Febrero!AK30+Marzo!AK30</f>
        <v>0</v>
      </c>
      <c r="O30" s="25">
        <f>Enero!AL30+Febrero!AL30+Marzo!AL30</f>
        <v>0</v>
      </c>
      <c r="P30" s="25">
        <f>Enero!AM30+Febrero!AM30+Marzo!AM30</f>
        <v>0</v>
      </c>
      <c r="Q30" s="25">
        <f>Enero!AN30+Febrero!AN30+Marzo!AN30</f>
        <v>0</v>
      </c>
      <c r="R30" s="33">
        <f>Enero!AO30+Febrero!AO30+Marzo!AO30</f>
        <v>0</v>
      </c>
    </row>
    <row r="31" spans="1:18" x14ac:dyDescent="0.2">
      <c r="A31" s="32">
        <v>22</v>
      </c>
      <c r="B31" s="63" t="s">
        <v>18</v>
      </c>
      <c r="C31" s="63"/>
      <c r="D31" s="25">
        <f>Enero!AA31+Febrero!AA31+Marzo!AA31</f>
        <v>0</v>
      </c>
      <c r="E31" s="25">
        <f>Enero!AB31+Febrero!AB31+Marzo!AB31</f>
        <v>0</v>
      </c>
      <c r="F31" s="25">
        <f>Enero!AC31+Febrero!AC31+Marzo!AC31</f>
        <v>0</v>
      </c>
      <c r="G31" s="25">
        <f>Enero!AD31+Febrero!AD31+Marzo!AD31</f>
        <v>0</v>
      </c>
      <c r="H31" s="25">
        <f>Enero!AE31+Febrero!AE31+Marzo!AE31</f>
        <v>0</v>
      </c>
      <c r="I31" s="25">
        <f>Enero!AF31+Febrero!AF31+Marzo!AF31</f>
        <v>0</v>
      </c>
      <c r="J31" s="25">
        <f>Enero!AG31+Febrero!AG31+Marzo!AG31</f>
        <v>0</v>
      </c>
      <c r="K31" s="25">
        <f>Enero!AH31+Febrero!AH31+Marzo!AH31</f>
        <v>0</v>
      </c>
      <c r="L31" s="25">
        <f>Enero!AI31+Febrero!AI31+Marzo!AI31</f>
        <v>0</v>
      </c>
      <c r="M31" s="25">
        <f>Enero!AJ31+Febrero!AJ31+Marzo!AJ31</f>
        <v>0</v>
      </c>
      <c r="N31" s="25">
        <f>Enero!AK31+Febrero!AK31+Marzo!AK31</f>
        <v>0</v>
      </c>
      <c r="O31" s="25">
        <f>Enero!AL31+Febrero!AL31+Marzo!AL31</f>
        <v>0</v>
      </c>
      <c r="P31" s="25">
        <f>Enero!AM31+Febrero!AM31+Marzo!AM31</f>
        <v>0</v>
      </c>
      <c r="Q31" s="25">
        <f>Enero!AN31+Febrero!AN31+Marzo!AN31</f>
        <v>0</v>
      </c>
      <c r="R31" s="33">
        <f>Enero!AO31+Febrero!AO31+Marzo!AO31</f>
        <v>0</v>
      </c>
    </row>
    <row r="32" spans="1:18" x14ac:dyDescent="0.2">
      <c r="A32" s="32">
        <v>23</v>
      </c>
      <c r="B32" s="63" t="s">
        <v>16</v>
      </c>
      <c r="C32" s="63"/>
      <c r="D32" s="25">
        <f>Enero!AA32+Febrero!AA32+Marzo!AA32</f>
        <v>0</v>
      </c>
      <c r="E32" s="25">
        <f>Enero!AB32+Febrero!AB32+Marzo!AB32</f>
        <v>0</v>
      </c>
      <c r="F32" s="25">
        <f>Enero!AC32+Febrero!AC32+Marzo!AC32</f>
        <v>0</v>
      </c>
      <c r="G32" s="25">
        <f>Enero!AD32+Febrero!AD32+Marzo!AD32</f>
        <v>0</v>
      </c>
      <c r="H32" s="25">
        <f>Enero!AE32+Febrero!AE32+Marzo!AE32</f>
        <v>0</v>
      </c>
      <c r="I32" s="25">
        <f>Enero!AF32+Febrero!AF32+Marzo!AF32</f>
        <v>0</v>
      </c>
      <c r="J32" s="25">
        <f>Enero!AG32+Febrero!AG32+Marzo!AG32</f>
        <v>0</v>
      </c>
      <c r="K32" s="25">
        <f>Enero!AH32+Febrero!AH32+Marzo!AH32</f>
        <v>0</v>
      </c>
      <c r="L32" s="25">
        <f>Enero!AI32+Febrero!AI32+Marzo!AI32</f>
        <v>0</v>
      </c>
      <c r="M32" s="25">
        <f>Enero!AJ32+Febrero!AJ32+Marzo!AJ32</f>
        <v>0</v>
      </c>
      <c r="N32" s="25">
        <f>Enero!AK32+Febrero!AK32+Marzo!AK32</f>
        <v>0</v>
      </c>
      <c r="O32" s="25">
        <f>Enero!AL32+Febrero!AL32+Marzo!AL32</f>
        <v>0</v>
      </c>
      <c r="P32" s="25">
        <f>Enero!AM32+Febrero!AM32+Marzo!AM32</f>
        <v>0</v>
      </c>
      <c r="Q32" s="25">
        <f>Enero!AN32+Febrero!AN32+Marzo!AN32</f>
        <v>0</v>
      </c>
      <c r="R32" s="33">
        <f>Enero!AO32+Febrero!AO32+Marzo!AO32</f>
        <v>0</v>
      </c>
    </row>
    <row r="33" spans="1:18" x14ac:dyDescent="0.2">
      <c r="A33" s="32">
        <v>24</v>
      </c>
      <c r="B33" s="63" t="s">
        <v>19</v>
      </c>
      <c r="C33" s="63"/>
      <c r="D33" s="25">
        <f>Enero!AA33+Febrero!AA33+Marzo!AA33</f>
        <v>0</v>
      </c>
      <c r="E33" s="25">
        <f>Enero!AB33+Febrero!AB33+Marzo!AB33</f>
        <v>0</v>
      </c>
      <c r="F33" s="25">
        <f>Enero!AC33+Febrero!AC33+Marzo!AC33</f>
        <v>0</v>
      </c>
      <c r="G33" s="25">
        <f>Enero!AD33+Febrero!AD33+Marzo!AD33</f>
        <v>0</v>
      </c>
      <c r="H33" s="25">
        <f>Enero!AE33+Febrero!AE33+Marzo!AE33</f>
        <v>0</v>
      </c>
      <c r="I33" s="25">
        <f>Enero!AF33+Febrero!AF33+Marzo!AF33</f>
        <v>0</v>
      </c>
      <c r="J33" s="25">
        <f>Enero!AG33+Febrero!AG33+Marzo!AG33</f>
        <v>0</v>
      </c>
      <c r="K33" s="25">
        <f>Enero!AH33+Febrero!AH33+Marzo!AH33</f>
        <v>0</v>
      </c>
      <c r="L33" s="25">
        <f>Enero!AI33+Febrero!AI33+Marzo!AI33</f>
        <v>0</v>
      </c>
      <c r="M33" s="25">
        <f>Enero!AJ33+Febrero!AJ33+Marzo!AJ33</f>
        <v>0</v>
      </c>
      <c r="N33" s="25">
        <f>Enero!AK33+Febrero!AK33+Marzo!AK33</f>
        <v>0</v>
      </c>
      <c r="O33" s="25">
        <f>Enero!AL33+Febrero!AL33+Marzo!AL33</f>
        <v>0</v>
      </c>
      <c r="P33" s="25">
        <f>Enero!AM33+Febrero!AM33+Marzo!AM33</f>
        <v>0</v>
      </c>
      <c r="Q33" s="25">
        <f>Enero!AN33+Febrero!AN33+Marzo!AN33</f>
        <v>0</v>
      </c>
      <c r="R33" s="33">
        <f>Enero!AO33+Febrero!AO33+Marzo!AO33</f>
        <v>0</v>
      </c>
    </row>
    <row r="34" spans="1:18" x14ac:dyDescent="0.2">
      <c r="A34" s="32">
        <v>25</v>
      </c>
      <c r="B34" s="63" t="s">
        <v>4</v>
      </c>
      <c r="C34" s="63"/>
      <c r="D34" s="25">
        <f>Enero!AA34+Febrero!AA34+Marzo!AA34</f>
        <v>0</v>
      </c>
      <c r="E34" s="25">
        <f>Enero!AB34+Febrero!AB34+Marzo!AB34</f>
        <v>0</v>
      </c>
      <c r="F34" s="25">
        <f>Enero!AC34+Febrero!AC34+Marzo!AC34</f>
        <v>0</v>
      </c>
      <c r="G34" s="25">
        <f>Enero!AD34+Febrero!AD34+Marzo!AD34</f>
        <v>0</v>
      </c>
      <c r="H34" s="25">
        <f>Enero!AE34+Febrero!AE34+Marzo!AE34</f>
        <v>0</v>
      </c>
      <c r="I34" s="25">
        <f>Enero!AF34+Febrero!AF34+Marzo!AF34</f>
        <v>0</v>
      </c>
      <c r="J34" s="25">
        <f>Enero!AG34+Febrero!AG34+Marzo!AG34</f>
        <v>0</v>
      </c>
      <c r="K34" s="25">
        <f>Enero!AH34+Febrero!AH34+Marzo!AH34</f>
        <v>0</v>
      </c>
      <c r="L34" s="25">
        <f>Enero!AI34+Febrero!AI34+Marzo!AI34</f>
        <v>0</v>
      </c>
      <c r="M34" s="25">
        <f>Enero!AJ34+Febrero!AJ34+Marzo!AJ34</f>
        <v>0</v>
      </c>
      <c r="N34" s="25">
        <f>Enero!AK34+Febrero!AK34+Marzo!AK34</f>
        <v>0</v>
      </c>
      <c r="O34" s="25">
        <f>Enero!AL34+Febrero!AL34+Marzo!AL34</f>
        <v>0</v>
      </c>
      <c r="P34" s="25">
        <f>Enero!AM34+Febrero!AM34+Marzo!AM34</f>
        <v>0</v>
      </c>
      <c r="Q34" s="25">
        <f>Enero!AN34+Febrero!AN34+Marzo!AN34</f>
        <v>0</v>
      </c>
      <c r="R34" s="33">
        <f>Enero!AO34+Febrero!AO34+Marzo!AO34</f>
        <v>0</v>
      </c>
    </row>
    <row r="35" spans="1:18" x14ac:dyDescent="0.2">
      <c r="A35" s="32">
        <v>26</v>
      </c>
      <c r="B35" s="63" t="s">
        <v>28</v>
      </c>
      <c r="C35" s="63"/>
      <c r="D35" s="25">
        <f>Enero!AA35+Febrero!AA35+Marzo!AA35</f>
        <v>0</v>
      </c>
      <c r="E35" s="25">
        <f>Enero!AB35+Febrero!AB35+Marzo!AB35</f>
        <v>0</v>
      </c>
      <c r="F35" s="25">
        <f>Enero!AC35+Febrero!AC35+Marzo!AC35</f>
        <v>0</v>
      </c>
      <c r="G35" s="25">
        <f>Enero!AD35+Febrero!AD35+Marzo!AD35</f>
        <v>0</v>
      </c>
      <c r="H35" s="25">
        <f>Enero!AE35+Febrero!AE35+Marzo!AE35</f>
        <v>0</v>
      </c>
      <c r="I35" s="25">
        <f>Enero!AF35+Febrero!AF35+Marzo!AF35</f>
        <v>0</v>
      </c>
      <c r="J35" s="25">
        <f>Enero!AG35+Febrero!AG35+Marzo!AG35</f>
        <v>0</v>
      </c>
      <c r="K35" s="25">
        <f>Enero!AH35+Febrero!AH35+Marzo!AH35</f>
        <v>0</v>
      </c>
      <c r="L35" s="25">
        <f>Enero!AI35+Febrero!AI35+Marzo!AI35</f>
        <v>0</v>
      </c>
      <c r="M35" s="25">
        <f>Enero!AJ35+Febrero!AJ35+Marzo!AJ35</f>
        <v>0</v>
      </c>
      <c r="N35" s="25">
        <f>Enero!AK35+Febrero!AK35+Marzo!AK35</f>
        <v>0</v>
      </c>
      <c r="O35" s="25">
        <f>Enero!AL35+Febrero!AL35+Marzo!AL35</f>
        <v>0</v>
      </c>
      <c r="P35" s="25">
        <f>Enero!AM35+Febrero!AM35+Marzo!AM35</f>
        <v>0</v>
      </c>
      <c r="Q35" s="25">
        <f>Enero!AN35+Febrero!AN35+Marzo!AN35</f>
        <v>0</v>
      </c>
      <c r="R35" s="33">
        <f>Enero!AO35+Febrero!AO35+Marzo!AO35</f>
        <v>0</v>
      </c>
    </row>
    <row r="36" spans="1:18" x14ac:dyDescent="0.2">
      <c r="A36" s="32">
        <v>27</v>
      </c>
      <c r="B36" s="63" t="s">
        <v>10</v>
      </c>
      <c r="C36" s="63"/>
      <c r="D36" s="25">
        <f>Enero!AA36+Febrero!AA36+Marzo!AA36</f>
        <v>0</v>
      </c>
      <c r="E36" s="25">
        <f>Enero!AB36+Febrero!AB36+Marzo!AB36</f>
        <v>0</v>
      </c>
      <c r="F36" s="25">
        <f>Enero!AC36+Febrero!AC36+Marzo!AC36</f>
        <v>0</v>
      </c>
      <c r="G36" s="25">
        <f>Enero!AD36+Febrero!AD36+Marzo!AD36</f>
        <v>0</v>
      </c>
      <c r="H36" s="25">
        <f>Enero!AE36+Febrero!AE36+Marzo!AE36</f>
        <v>0</v>
      </c>
      <c r="I36" s="25">
        <f>Enero!AF36+Febrero!AF36+Marzo!AF36</f>
        <v>0</v>
      </c>
      <c r="J36" s="25">
        <f>Enero!AG36+Febrero!AG36+Marzo!AG36</f>
        <v>0</v>
      </c>
      <c r="K36" s="25">
        <f>Enero!AH36+Febrero!AH36+Marzo!AH36</f>
        <v>0</v>
      </c>
      <c r="L36" s="25">
        <f>Enero!AI36+Febrero!AI36+Marzo!AI36</f>
        <v>0</v>
      </c>
      <c r="M36" s="25">
        <f>Enero!AJ36+Febrero!AJ36+Marzo!AJ36</f>
        <v>0</v>
      </c>
      <c r="N36" s="25">
        <f>Enero!AK36+Febrero!AK36+Marzo!AK36</f>
        <v>0</v>
      </c>
      <c r="O36" s="25">
        <f>Enero!AL36+Febrero!AL36+Marzo!AL36</f>
        <v>0</v>
      </c>
      <c r="P36" s="25">
        <f>Enero!AM36+Febrero!AM36+Marzo!AM36</f>
        <v>0</v>
      </c>
      <c r="Q36" s="25">
        <f>Enero!AN36+Febrero!AN36+Marzo!AN36</f>
        <v>0</v>
      </c>
      <c r="R36" s="33">
        <f>Enero!AO36+Febrero!AO36+Marzo!AO36</f>
        <v>0</v>
      </c>
    </row>
    <row r="37" spans="1:18" x14ac:dyDescent="0.2">
      <c r="A37" s="32">
        <v>28</v>
      </c>
      <c r="B37" s="63" t="s">
        <v>3</v>
      </c>
      <c r="C37" s="63"/>
      <c r="D37" s="25">
        <f>Enero!AA37+Febrero!AA37+Marzo!AA37</f>
        <v>0</v>
      </c>
      <c r="E37" s="25">
        <f>Enero!AB37+Febrero!AB37+Marzo!AB37</f>
        <v>0</v>
      </c>
      <c r="F37" s="25">
        <f>Enero!AC37+Febrero!AC37+Marzo!AC37</f>
        <v>0</v>
      </c>
      <c r="G37" s="25">
        <f>Enero!AD37+Febrero!AD37+Marzo!AD37</f>
        <v>0</v>
      </c>
      <c r="H37" s="25">
        <f>Enero!AE37+Febrero!AE37+Marzo!AE37</f>
        <v>0</v>
      </c>
      <c r="I37" s="25">
        <f>Enero!AF37+Febrero!AF37+Marzo!AF37</f>
        <v>0</v>
      </c>
      <c r="J37" s="25">
        <f>Enero!AG37+Febrero!AG37+Marzo!AG37</f>
        <v>0</v>
      </c>
      <c r="K37" s="25">
        <f>Enero!AH37+Febrero!AH37+Marzo!AH37</f>
        <v>0</v>
      </c>
      <c r="L37" s="25">
        <f>Enero!AI37+Febrero!AI37+Marzo!AI37</f>
        <v>0</v>
      </c>
      <c r="M37" s="25">
        <f>Enero!AJ37+Febrero!AJ37+Marzo!AJ37</f>
        <v>0</v>
      </c>
      <c r="N37" s="25">
        <f>Enero!AK37+Febrero!AK37+Marzo!AK37</f>
        <v>0</v>
      </c>
      <c r="O37" s="25">
        <f>Enero!AL37+Febrero!AL37+Marzo!AL37</f>
        <v>0</v>
      </c>
      <c r="P37" s="25">
        <f>Enero!AM37+Febrero!AM37+Marzo!AM37</f>
        <v>0</v>
      </c>
      <c r="Q37" s="25">
        <f>Enero!AN37+Febrero!AN37+Marzo!AN37</f>
        <v>0</v>
      </c>
      <c r="R37" s="33">
        <f>Enero!AO37+Febrero!AO37+Marzo!AO37</f>
        <v>0</v>
      </c>
    </row>
    <row r="38" spans="1:18" x14ac:dyDescent="0.2">
      <c r="A38" s="32">
        <v>29</v>
      </c>
      <c r="B38" s="63" t="s">
        <v>26</v>
      </c>
      <c r="C38" s="63"/>
      <c r="D38" s="25">
        <f>Enero!AA38+Febrero!AA38+Marzo!AA38</f>
        <v>0</v>
      </c>
      <c r="E38" s="25">
        <f>Enero!AB38+Febrero!AB38+Marzo!AB38</f>
        <v>0</v>
      </c>
      <c r="F38" s="25">
        <f>Enero!AC38+Febrero!AC38+Marzo!AC38</f>
        <v>0</v>
      </c>
      <c r="G38" s="25">
        <f>Enero!AD38+Febrero!AD38+Marzo!AD38</f>
        <v>0</v>
      </c>
      <c r="H38" s="25">
        <f>Enero!AE38+Febrero!AE38+Marzo!AE38</f>
        <v>0</v>
      </c>
      <c r="I38" s="25">
        <f>Enero!AF38+Febrero!AF38+Marzo!AF38</f>
        <v>0</v>
      </c>
      <c r="J38" s="25">
        <f>Enero!AG38+Febrero!AG38+Marzo!AG38</f>
        <v>0</v>
      </c>
      <c r="K38" s="25">
        <f>Enero!AH38+Febrero!AH38+Marzo!AH38</f>
        <v>0</v>
      </c>
      <c r="L38" s="25">
        <f>Enero!AI38+Febrero!AI38+Marzo!AI38</f>
        <v>0</v>
      </c>
      <c r="M38" s="25">
        <f>Enero!AJ38+Febrero!AJ38+Marzo!AJ38</f>
        <v>0</v>
      </c>
      <c r="N38" s="25">
        <f>Enero!AK38+Febrero!AK38+Marzo!AK38</f>
        <v>0</v>
      </c>
      <c r="O38" s="25">
        <f>Enero!AL38+Febrero!AL38+Marzo!AL38</f>
        <v>0</v>
      </c>
      <c r="P38" s="25">
        <f>Enero!AM38+Febrero!AM38+Marzo!AM38</f>
        <v>0</v>
      </c>
      <c r="Q38" s="25">
        <f>Enero!AN38+Febrero!AN38+Marzo!AN38</f>
        <v>0</v>
      </c>
      <c r="R38" s="33">
        <f>Enero!AO38+Febrero!AO38+Marzo!AO38</f>
        <v>0</v>
      </c>
    </row>
    <row r="39" spans="1:18" x14ac:dyDescent="0.2">
      <c r="A39" s="32">
        <v>30</v>
      </c>
      <c r="B39" s="63" t="s">
        <v>27</v>
      </c>
      <c r="C39" s="63"/>
      <c r="D39" s="25">
        <f>Enero!AA39+Febrero!AA39+Marzo!AA39</f>
        <v>0</v>
      </c>
      <c r="E39" s="25">
        <f>Enero!AB39+Febrero!AB39+Marzo!AB39</f>
        <v>0</v>
      </c>
      <c r="F39" s="25">
        <f>Enero!AC39+Febrero!AC39+Marzo!AC39</f>
        <v>0</v>
      </c>
      <c r="G39" s="25">
        <f>Enero!AD39+Febrero!AD39+Marzo!AD39</f>
        <v>0</v>
      </c>
      <c r="H39" s="25">
        <f>Enero!AE39+Febrero!AE39+Marzo!AE39</f>
        <v>0</v>
      </c>
      <c r="I39" s="25">
        <f>Enero!AF39+Febrero!AF39+Marzo!AF39</f>
        <v>0</v>
      </c>
      <c r="J39" s="25">
        <f>Enero!AG39+Febrero!AG39+Marzo!AG39</f>
        <v>0</v>
      </c>
      <c r="K39" s="25">
        <f>Enero!AH39+Febrero!AH39+Marzo!AH39</f>
        <v>0</v>
      </c>
      <c r="L39" s="25">
        <f>Enero!AI39+Febrero!AI39+Marzo!AI39</f>
        <v>0</v>
      </c>
      <c r="M39" s="25">
        <f>Enero!AJ39+Febrero!AJ39+Marzo!AJ39</f>
        <v>0</v>
      </c>
      <c r="N39" s="25">
        <f>Enero!AK39+Febrero!AK39+Marzo!AK39</f>
        <v>0</v>
      </c>
      <c r="O39" s="25">
        <f>Enero!AL39+Febrero!AL39+Marzo!AL39</f>
        <v>0</v>
      </c>
      <c r="P39" s="25">
        <f>Enero!AM39+Febrero!AM39+Marzo!AM39</f>
        <v>0</v>
      </c>
      <c r="Q39" s="25">
        <f>Enero!AN39+Febrero!AN39+Marzo!AN39</f>
        <v>0</v>
      </c>
      <c r="R39" s="33">
        <f>Enero!AO39+Febrero!AO39+Marzo!AO39</f>
        <v>0</v>
      </c>
    </row>
    <row r="40" spans="1:18" x14ac:dyDescent="0.2">
      <c r="A40" s="80" t="s">
        <v>51</v>
      </c>
      <c r="B40" s="64"/>
      <c r="C40" s="64"/>
      <c r="D40" s="23">
        <f>SUM(D10:D39)</f>
        <v>0</v>
      </c>
      <c r="E40" s="23">
        <f t="shared" ref="E40:R40" si="0">SUM(E10:E39)</f>
        <v>0</v>
      </c>
      <c r="F40" s="23">
        <f t="shared" si="0"/>
        <v>0</v>
      </c>
      <c r="G40" s="23">
        <f t="shared" si="0"/>
        <v>0</v>
      </c>
      <c r="H40" s="23">
        <f t="shared" si="0"/>
        <v>0</v>
      </c>
      <c r="I40" s="23">
        <f t="shared" si="0"/>
        <v>0</v>
      </c>
      <c r="J40" s="23">
        <f t="shared" si="0"/>
        <v>0</v>
      </c>
      <c r="K40" s="23">
        <f t="shared" si="0"/>
        <v>0</v>
      </c>
      <c r="L40" s="23">
        <f t="shared" si="0"/>
        <v>0</v>
      </c>
      <c r="M40" s="23">
        <f t="shared" si="0"/>
        <v>0</v>
      </c>
      <c r="N40" s="23">
        <f t="shared" si="0"/>
        <v>0</v>
      </c>
      <c r="O40" s="23">
        <f t="shared" si="0"/>
        <v>0</v>
      </c>
      <c r="P40" s="23">
        <f t="shared" si="0"/>
        <v>0</v>
      </c>
      <c r="Q40" s="23">
        <f t="shared" si="0"/>
        <v>0</v>
      </c>
      <c r="R40" s="34">
        <f t="shared" si="0"/>
        <v>0</v>
      </c>
    </row>
    <row r="41" spans="1:18" x14ac:dyDescent="0.2">
      <c r="A41" s="29"/>
      <c r="B41" s="81"/>
      <c r="C41" s="81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1"/>
    </row>
    <row r="42" spans="1:18" ht="32.25" customHeight="1" x14ac:dyDescent="0.2">
      <c r="A42" s="29"/>
      <c r="B42" s="82" t="s">
        <v>81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4"/>
    </row>
    <row r="43" spans="1:18" x14ac:dyDescent="0.2">
      <c r="A43" s="35"/>
      <c r="B43" s="44"/>
      <c r="C43" s="44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7"/>
    </row>
    <row r="44" spans="1:18" x14ac:dyDescent="0.2">
      <c r="B44" s="62"/>
      <c r="C44" s="62"/>
    </row>
    <row r="62" spans="3:3" x14ac:dyDescent="0.2">
      <c r="C62" s="3" t="s">
        <v>82</v>
      </c>
    </row>
  </sheetData>
  <mergeCells count="65">
    <mergeCell ref="Q1:R3"/>
    <mergeCell ref="A8:A9"/>
    <mergeCell ref="M4:N4"/>
    <mergeCell ref="O4:P4"/>
    <mergeCell ref="Q4:R4"/>
    <mergeCell ref="A6:B6"/>
    <mergeCell ref="E6:G6"/>
    <mergeCell ref="H6:J6"/>
    <mergeCell ref="A4:B4"/>
    <mergeCell ref="D4:G4"/>
    <mergeCell ref="H4:J4"/>
    <mergeCell ref="K4:L4"/>
    <mergeCell ref="R8:R9"/>
    <mergeCell ref="K8:K9"/>
    <mergeCell ref="L8:L9"/>
    <mergeCell ref="A1:B3"/>
    <mergeCell ref="C1:P1"/>
    <mergeCell ref="B14:C14"/>
    <mergeCell ref="B15:C15"/>
    <mergeCell ref="B12:C12"/>
    <mergeCell ref="B13:C13"/>
    <mergeCell ref="B10:C10"/>
    <mergeCell ref="B11:C11"/>
    <mergeCell ref="C3:P3"/>
    <mergeCell ref="C2:P2"/>
    <mergeCell ref="Q8:Q9"/>
    <mergeCell ref="N8:N9"/>
    <mergeCell ref="O8:O9"/>
    <mergeCell ref="P8:P9"/>
    <mergeCell ref="B8:C9"/>
    <mergeCell ref="D8:E8"/>
    <mergeCell ref="F8:G8"/>
    <mergeCell ref="H8:H9"/>
    <mergeCell ref="I8:I9"/>
    <mergeCell ref="J8:J9"/>
    <mergeCell ref="M8:M9"/>
    <mergeCell ref="B20:C20"/>
    <mergeCell ref="B21:C21"/>
    <mergeCell ref="B18:C18"/>
    <mergeCell ref="B19:C19"/>
    <mergeCell ref="B16:C16"/>
    <mergeCell ref="B17:C17"/>
    <mergeCell ref="B26:C26"/>
    <mergeCell ref="B27:C27"/>
    <mergeCell ref="B24:C24"/>
    <mergeCell ref="B25:C25"/>
    <mergeCell ref="B22:C22"/>
    <mergeCell ref="B23:C23"/>
    <mergeCell ref="B32:C32"/>
    <mergeCell ref="B33:C33"/>
    <mergeCell ref="B30:C30"/>
    <mergeCell ref="B31:C31"/>
    <mergeCell ref="B28:C28"/>
    <mergeCell ref="B29:C29"/>
    <mergeCell ref="B38:C38"/>
    <mergeCell ref="B39:C39"/>
    <mergeCell ref="B36:C36"/>
    <mergeCell ref="B37:C37"/>
    <mergeCell ref="B34:C34"/>
    <mergeCell ref="B35:C35"/>
    <mergeCell ref="B44:C44"/>
    <mergeCell ref="B43:C43"/>
    <mergeCell ref="A40:C40"/>
    <mergeCell ref="B41:C41"/>
    <mergeCell ref="B42:R42"/>
  </mergeCells>
  <printOptions horizontalCentered="1" verticalCentered="1"/>
  <pageMargins left="0.19685039370078741" right="0.27559055118110237" top="0.35433070866141736" bottom="0.23622047244094491" header="0.31496062992125984" footer="0.31496062992125984"/>
  <pageSetup paperSize="5" scale="80" orientation="landscape" horizontalDpi="4294967293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44"/>
  <sheetViews>
    <sheetView topLeftCell="D1" workbookViewId="0">
      <selection activeCell="Q1" sqref="Q1:R3"/>
    </sheetView>
  </sheetViews>
  <sheetFormatPr baseColWidth="10" defaultColWidth="11.42578125" defaultRowHeight="12.75" x14ac:dyDescent="0.2"/>
  <cols>
    <col min="1" max="1" width="5" style="3" customWidth="1"/>
    <col min="2" max="2" width="13.42578125" style="3" customWidth="1"/>
    <col min="3" max="3" width="39" style="3" customWidth="1"/>
    <col min="4" max="4" width="8.42578125" style="3" bestFit="1" customWidth="1"/>
    <col min="5" max="5" width="6.7109375" style="3" customWidth="1"/>
    <col min="6" max="7" width="3.85546875" style="3" customWidth="1"/>
    <col min="8" max="8" width="9" style="3" customWidth="1"/>
    <col min="9" max="11" width="11.42578125" style="3"/>
    <col min="12" max="12" width="13.140625" style="3" customWidth="1"/>
    <col min="13" max="17" width="11.42578125" style="3"/>
    <col min="18" max="18" width="12.7109375" style="3" customWidth="1"/>
    <col min="19" max="16384" width="11.42578125" style="3"/>
  </cols>
  <sheetData>
    <row r="1" spans="1:18" ht="18" customHeight="1" x14ac:dyDescent="0.2">
      <c r="A1" s="50"/>
      <c r="B1" s="50"/>
      <c r="C1" s="51" t="s">
        <v>88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3"/>
      <c r="Q1" s="50"/>
      <c r="R1" s="50"/>
    </row>
    <row r="2" spans="1:18" ht="24" customHeight="1" x14ac:dyDescent="0.2">
      <c r="A2" s="50"/>
      <c r="B2" s="50"/>
      <c r="C2" s="54" t="s">
        <v>59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6"/>
      <c r="Q2" s="50"/>
      <c r="R2" s="50"/>
    </row>
    <row r="3" spans="1:18" ht="24" customHeight="1" x14ac:dyDescent="0.2">
      <c r="A3" s="50"/>
      <c r="B3" s="50"/>
      <c r="C3" s="57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9"/>
      <c r="Q3" s="50"/>
      <c r="R3" s="50"/>
    </row>
    <row r="4" spans="1:18" x14ac:dyDescent="0.2">
      <c r="A4" s="48" t="s">
        <v>53</v>
      </c>
      <c r="B4" s="48"/>
      <c r="C4" s="9" t="s">
        <v>54</v>
      </c>
      <c r="D4" s="48" t="s">
        <v>55</v>
      </c>
      <c r="E4" s="48"/>
      <c r="F4" s="48"/>
      <c r="G4" s="48"/>
      <c r="H4" s="49">
        <v>5</v>
      </c>
      <c r="I4" s="49"/>
      <c r="J4" s="49"/>
      <c r="K4" s="48" t="s">
        <v>58</v>
      </c>
      <c r="L4" s="48"/>
      <c r="M4" s="49">
        <v>2016</v>
      </c>
      <c r="N4" s="49"/>
      <c r="O4" s="48" t="s">
        <v>56</v>
      </c>
      <c r="P4" s="48"/>
      <c r="Q4" s="49" t="s">
        <v>57</v>
      </c>
      <c r="R4" s="49"/>
    </row>
    <row r="6" spans="1:18" x14ac:dyDescent="0.2">
      <c r="A6" s="43" t="s">
        <v>60</v>
      </c>
      <c r="B6" s="43"/>
      <c r="C6" s="17" t="s">
        <v>74</v>
      </c>
      <c r="E6" s="43" t="s">
        <v>61</v>
      </c>
      <c r="F6" s="43"/>
      <c r="G6" s="43"/>
      <c r="H6" s="44"/>
      <c r="I6" s="44"/>
      <c r="J6" s="44"/>
    </row>
    <row r="8" spans="1:18" ht="12.75" customHeight="1" x14ac:dyDescent="0.2">
      <c r="A8" s="68" t="s">
        <v>52</v>
      </c>
      <c r="B8" s="65" t="s">
        <v>2</v>
      </c>
      <c r="C8" s="65"/>
      <c r="D8" s="64" t="s">
        <v>35</v>
      </c>
      <c r="E8" s="64"/>
      <c r="F8" s="64" t="s">
        <v>38</v>
      </c>
      <c r="G8" s="64"/>
      <c r="H8" s="66" t="s">
        <v>51</v>
      </c>
      <c r="I8" s="65" t="s">
        <v>41</v>
      </c>
      <c r="J8" s="65" t="s">
        <v>42</v>
      </c>
      <c r="K8" s="65" t="s">
        <v>43</v>
      </c>
      <c r="L8" s="65" t="s">
        <v>44</v>
      </c>
      <c r="M8" s="65" t="s">
        <v>45</v>
      </c>
      <c r="N8" s="65" t="s">
        <v>46</v>
      </c>
      <c r="O8" s="65" t="s">
        <v>47</v>
      </c>
      <c r="P8" s="65" t="s">
        <v>48</v>
      </c>
      <c r="Q8" s="65" t="s">
        <v>49</v>
      </c>
      <c r="R8" s="65" t="s">
        <v>50</v>
      </c>
    </row>
    <row r="9" spans="1:18" x14ac:dyDescent="0.2">
      <c r="A9" s="68"/>
      <c r="B9" s="65"/>
      <c r="C9" s="65"/>
      <c r="D9" s="38" t="s">
        <v>36</v>
      </c>
      <c r="E9" s="38" t="s">
        <v>37</v>
      </c>
      <c r="F9" s="38" t="s">
        <v>39</v>
      </c>
      <c r="G9" s="38" t="s">
        <v>40</v>
      </c>
      <c r="H9" s="67"/>
      <c r="I9" s="65"/>
      <c r="J9" s="65"/>
      <c r="K9" s="65"/>
      <c r="L9" s="65"/>
      <c r="M9" s="65"/>
      <c r="N9" s="65"/>
      <c r="O9" s="65"/>
      <c r="P9" s="65"/>
      <c r="Q9" s="65"/>
      <c r="R9" s="65"/>
    </row>
    <row r="10" spans="1:18" x14ac:dyDescent="0.2">
      <c r="A10" s="6">
        <v>1</v>
      </c>
      <c r="B10" s="63" t="s">
        <v>11</v>
      </c>
      <c r="C10" s="63"/>
      <c r="D10" s="8">
        <f>Abril!AA10+Mayo!AA10+Junio!AA10</f>
        <v>0</v>
      </c>
      <c r="E10" s="8">
        <f>Abril!AB10+Mayo!AB10+Junio!AB10</f>
        <v>0</v>
      </c>
      <c r="F10" s="8">
        <f>Abril!AC10+Mayo!AC10+Junio!AC10</f>
        <v>0</v>
      </c>
      <c r="G10" s="8">
        <f>Abril!AD10+Mayo!AD10+Junio!AD10</f>
        <v>0</v>
      </c>
      <c r="H10" s="8">
        <f>Abril!AE10+Mayo!AE10+Junio!AE10</f>
        <v>0</v>
      </c>
      <c r="I10" s="8">
        <f>Abril!AF10+Mayo!AF10+Junio!AF10</f>
        <v>0</v>
      </c>
      <c r="J10" s="8">
        <f>Abril!AG10+Mayo!AG10+Junio!AG10</f>
        <v>0</v>
      </c>
      <c r="K10" s="8">
        <f>Abril!AH10+Mayo!AH10+Junio!AH10</f>
        <v>0</v>
      </c>
      <c r="L10" s="8">
        <f>Abril!AI10+Mayo!AI10+Junio!AI10</f>
        <v>0</v>
      </c>
      <c r="M10" s="8">
        <f>Abril!AJ10+Mayo!AJ10+Junio!AJ10</f>
        <v>0</v>
      </c>
      <c r="N10" s="8">
        <f>Abril!AK10+Mayo!AK10+Junio!AK10</f>
        <v>0</v>
      </c>
      <c r="O10" s="8">
        <f>Abril!AL10+Mayo!AL10+Junio!AL10</f>
        <v>0</v>
      </c>
      <c r="P10" s="8">
        <f>Abril!AM10+Mayo!AM10+Junio!AM10</f>
        <v>0</v>
      </c>
      <c r="Q10" s="8">
        <f>Abril!AN10+Mayo!AN10+Junio!AN10</f>
        <v>0</v>
      </c>
      <c r="R10" s="8">
        <f>Abril!AO10+Mayo!AO10+Junio!AO10</f>
        <v>0</v>
      </c>
    </row>
    <row r="11" spans="1:18" x14ac:dyDescent="0.2">
      <c r="A11" s="6">
        <v>2</v>
      </c>
      <c r="B11" s="63" t="s">
        <v>12</v>
      </c>
      <c r="C11" s="63"/>
      <c r="D11" s="8">
        <f>Abril!AA11+Mayo!AA11+Junio!AA11</f>
        <v>0</v>
      </c>
      <c r="E11" s="8">
        <f>Abril!AB11+Mayo!AB11+Junio!AB11</f>
        <v>0</v>
      </c>
      <c r="F11" s="8">
        <f>Abril!AC11+Mayo!AC11+Junio!AC11</f>
        <v>0</v>
      </c>
      <c r="G11" s="8">
        <f>Abril!AD11+Mayo!AD11+Junio!AD11</f>
        <v>0</v>
      </c>
      <c r="H11" s="8">
        <f>Abril!AE11+Mayo!AE11+Junio!AE11</f>
        <v>0</v>
      </c>
      <c r="I11" s="8">
        <f>Abril!AF11+Mayo!AF11+Junio!AF11</f>
        <v>0</v>
      </c>
      <c r="J11" s="8">
        <f>Abril!AG11+Mayo!AG11+Junio!AG11</f>
        <v>0</v>
      </c>
      <c r="K11" s="8">
        <f>Abril!AH11+Mayo!AH11+Junio!AH11</f>
        <v>0</v>
      </c>
      <c r="L11" s="8">
        <f>Abril!AI11+Mayo!AI11+Junio!AI11</f>
        <v>0</v>
      </c>
      <c r="M11" s="8">
        <f>Abril!AJ11+Mayo!AJ11+Junio!AJ11</f>
        <v>0</v>
      </c>
      <c r="N11" s="8">
        <f>Abril!AK11+Mayo!AK11+Junio!AK11</f>
        <v>0</v>
      </c>
      <c r="O11" s="8">
        <f>Abril!AL11+Mayo!AL11+Junio!AL11</f>
        <v>0</v>
      </c>
      <c r="P11" s="8">
        <f>Abril!AM11+Mayo!AM11+Junio!AM11</f>
        <v>0</v>
      </c>
      <c r="Q11" s="8">
        <f>Abril!AN11+Mayo!AN11+Junio!AN11</f>
        <v>0</v>
      </c>
      <c r="R11" s="8">
        <f>Abril!AO11+Mayo!AO11+Junio!AO11</f>
        <v>0</v>
      </c>
    </row>
    <row r="12" spans="1:18" x14ac:dyDescent="0.2">
      <c r="A12" s="6">
        <v>3</v>
      </c>
      <c r="B12" s="63" t="s">
        <v>31</v>
      </c>
      <c r="C12" s="63"/>
      <c r="D12" s="8">
        <f>Abril!AA12+Mayo!AA12+Junio!AA12</f>
        <v>0</v>
      </c>
      <c r="E12" s="8">
        <f>Abril!AB12+Mayo!AB12+Junio!AB12</f>
        <v>0</v>
      </c>
      <c r="F12" s="8">
        <f>Abril!AC12+Mayo!AC12+Junio!AC12</f>
        <v>0</v>
      </c>
      <c r="G12" s="8">
        <f>Abril!AD12+Mayo!AD12+Junio!AD12</f>
        <v>0</v>
      </c>
      <c r="H12" s="8">
        <f>Abril!AE12+Mayo!AE12+Junio!AE12</f>
        <v>0</v>
      </c>
      <c r="I12" s="8">
        <f>Abril!AF12+Mayo!AF12+Junio!AF12</f>
        <v>0</v>
      </c>
      <c r="J12" s="8">
        <f>Abril!AG12+Mayo!AG12+Junio!AG12</f>
        <v>0</v>
      </c>
      <c r="K12" s="8">
        <f>Abril!AH12+Mayo!AH12+Junio!AH12</f>
        <v>0</v>
      </c>
      <c r="L12" s="8">
        <f>Abril!AI12+Mayo!AI12+Junio!AI12</f>
        <v>0</v>
      </c>
      <c r="M12" s="8">
        <f>Abril!AJ12+Mayo!AJ12+Junio!AJ12</f>
        <v>0</v>
      </c>
      <c r="N12" s="8">
        <f>Abril!AK12+Mayo!AK12+Junio!AK12</f>
        <v>0</v>
      </c>
      <c r="O12" s="8">
        <f>Abril!AL12+Mayo!AL12+Junio!AL12</f>
        <v>0</v>
      </c>
      <c r="P12" s="8">
        <f>Abril!AM12+Mayo!AM12+Junio!AM12</f>
        <v>0</v>
      </c>
      <c r="Q12" s="8">
        <f>Abril!AN12+Mayo!AN12+Junio!AN12</f>
        <v>0</v>
      </c>
      <c r="R12" s="8">
        <f>Abril!AO12+Mayo!AO12+Junio!AO12</f>
        <v>0</v>
      </c>
    </row>
    <row r="13" spans="1:18" x14ac:dyDescent="0.2">
      <c r="A13" s="6">
        <v>4</v>
      </c>
      <c r="B13" s="63" t="s">
        <v>6</v>
      </c>
      <c r="C13" s="63"/>
      <c r="D13" s="8">
        <f>Abril!AA13+Mayo!AA13+Junio!AA13</f>
        <v>0</v>
      </c>
      <c r="E13" s="8">
        <f>Abril!AB13+Mayo!AB13+Junio!AB13</f>
        <v>0</v>
      </c>
      <c r="F13" s="8">
        <f>Abril!AC13+Mayo!AC13+Junio!AC13</f>
        <v>0</v>
      </c>
      <c r="G13" s="8">
        <f>Abril!AD13+Mayo!AD13+Junio!AD13</f>
        <v>0</v>
      </c>
      <c r="H13" s="8">
        <f>Abril!AE13+Mayo!AE13+Junio!AE13</f>
        <v>0</v>
      </c>
      <c r="I13" s="8">
        <f>Abril!AF13+Mayo!AF13+Junio!AF13</f>
        <v>0</v>
      </c>
      <c r="J13" s="8">
        <f>Abril!AG13+Mayo!AG13+Junio!AG13</f>
        <v>0</v>
      </c>
      <c r="K13" s="8">
        <f>Abril!AH13+Mayo!AH13+Junio!AH13</f>
        <v>0</v>
      </c>
      <c r="L13" s="8">
        <f>Abril!AI13+Mayo!AI13+Junio!AI13</f>
        <v>0</v>
      </c>
      <c r="M13" s="8">
        <f>Abril!AJ13+Mayo!AJ13+Junio!AJ13</f>
        <v>0</v>
      </c>
      <c r="N13" s="8">
        <f>Abril!AK13+Mayo!AK13+Junio!AK13</f>
        <v>0</v>
      </c>
      <c r="O13" s="8">
        <f>Abril!AL13+Mayo!AL13+Junio!AL13</f>
        <v>0</v>
      </c>
      <c r="P13" s="8">
        <f>Abril!AM13+Mayo!AM13+Junio!AM13</f>
        <v>0</v>
      </c>
      <c r="Q13" s="8">
        <f>Abril!AN13+Mayo!AN13+Junio!AN13</f>
        <v>0</v>
      </c>
      <c r="R13" s="8">
        <f>Abril!AO13+Mayo!AO13+Junio!AO13</f>
        <v>0</v>
      </c>
    </row>
    <row r="14" spans="1:18" x14ac:dyDescent="0.2">
      <c r="A14" s="6">
        <v>5</v>
      </c>
      <c r="B14" s="63" t="s">
        <v>9</v>
      </c>
      <c r="C14" s="63"/>
      <c r="D14" s="8">
        <f>Abril!AA14+Mayo!AA14+Junio!AA14</f>
        <v>0</v>
      </c>
      <c r="E14" s="8">
        <f>Abril!AB14+Mayo!AB14+Junio!AB14</f>
        <v>0</v>
      </c>
      <c r="F14" s="8">
        <f>Abril!AC14+Mayo!AC14+Junio!AC14</f>
        <v>0</v>
      </c>
      <c r="G14" s="8">
        <f>Abril!AD14+Mayo!AD14+Junio!AD14</f>
        <v>0</v>
      </c>
      <c r="H14" s="8">
        <f>Abril!AE14+Mayo!AE14+Junio!AE14</f>
        <v>0</v>
      </c>
      <c r="I14" s="8">
        <f>Abril!AF14+Mayo!AF14+Junio!AF14</f>
        <v>0</v>
      </c>
      <c r="J14" s="8">
        <f>Abril!AG14+Mayo!AG14+Junio!AG14</f>
        <v>0</v>
      </c>
      <c r="K14" s="8">
        <f>Abril!AH14+Mayo!AH14+Junio!AH14</f>
        <v>0</v>
      </c>
      <c r="L14" s="8">
        <f>Abril!AI14+Mayo!AI14+Junio!AI14</f>
        <v>0</v>
      </c>
      <c r="M14" s="8">
        <f>Abril!AJ14+Mayo!AJ14+Junio!AJ14</f>
        <v>0</v>
      </c>
      <c r="N14" s="8">
        <f>Abril!AK14+Mayo!AK14+Junio!AK14</f>
        <v>0</v>
      </c>
      <c r="O14" s="8">
        <f>Abril!AL14+Mayo!AL14+Junio!AL14</f>
        <v>0</v>
      </c>
      <c r="P14" s="8">
        <f>Abril!AM14+Mayo!AM14+Junio!AM14</f>
        <v>0</v>
      </c>
      <c r="Q14" s="8">
        <f>Abril!AN14+Mayo!AN14+Junio!AN14</f>
        <v>0</v>
      </c>
      <c r="R14" s="8">
        <f>Abril!AO14+Mayo!AO14+Junio!AO14</f>
        <v>0</v>
      </c>
    </row>
    <row r="15" spans="1:18" x14ac:dyDescent="0.2">
      <c r="A15" s="6">
        <v>6</v>
      </c>
      <c r="B15" s="63" t="s">
        <v>13</v>
      </c>
      <c r="C15" s="63"/>
      <c r="D15" s="8">
        <f>Abril!AA15+Mayo!AA15+Junio!AA15</f>
        <v>0</v>
      </c>
      <c r="E15" s="8">
        <f>Abril!AB15+Mayo!AB15+Junio!AB15</f>
        <v>0</v>
      </c>
      <c r="F15" s="8">
        <f>Abril!AC15+Mayo!AC15+Junio!AC15</f>
        <v>0</v>
      </c>
      <c r="G15" s="8">
        <f>Abril!AD15+Mayo!AD15+Junio!AD15</f>
        <v>0</v>
      </c>
      <c r="H15" s="8">
        <f>Abril!AE15+Mayo!AE15+Junio!AE15</f>
        <v>0</v>
      </c>
      <c r="I15" s="8">
        <f>Abril!AF15+Mayo!AF15+Junio!AF15</f>
        <v>0</v>
      </c>
      <c r="J15" s="8">
        <f>Abril!AG15+Mayo!AG15+Junio!AG15</f>
        <v>0</v>
      </c>
      <c r="K15" s="8">
        <f>Abril!AH15+Mayo!AH15+Junio!AH15</f>
        <v>0</v>
      </c>
      <c r="L15" s="8">
        <f>Abril!AI15+Mayo!AI15+Junio!AI15</f>
        <v>0</v>
      </c>
      <c r="M15" s="8">
        <f>Abril!AJ15+Mayo!AJ15+Junio!AJ15</f>
        <v>0</v>
      </c>
      <c r="N15" s="8">
        <f>Abril!AK15+Mayo!AK15+Junio!AK15</f>
        <v>0</v>
      </c>
      <c r="O15" s="8">
        <f>Abril!AL15+Mayo!AL15+Junio!AL15</f>
        <v>0</v>
      </c>
      <c r="P15" s="8">
        <f>Abril!AM15+Mayo!AM15+Junio!AM15</f>
        <v>0</v>
      </c>
      <c r="Q15" s="8">
        <f>Abril!AN15+Mayo!AN15+Junio!AN15</f>
        <v>0</v>
      </c>
      <c r="R15" s="8">
        <f>Abril!AO15+Mayo!AO15+Junio!AO15</f>
        <v>0</v>
      </c>
    </row>
    <row r="16" spans="1:18" x14ac:dyDescent="0.2">
      <c r="A16" s="6">
        <v>7</v>
      </c>
      <c r="B16" s="63" t="s">
        <v>14</v>
      </c>
      <c r="C16" s="63"/>
      <c r="D16" s="8">
        <f>Abril!AA16+Mayo!AA16+Junio!AA16</f>
        <v>0</v>
      </c>
      <c r="E16" s="8">
        <f>Abril!AB16+Mayo!AB16+Junio!AB16</f>
        <v>0</v>
      </c>
      <c r="F16" s="8">
        <f>Abril!AC16+Mayo!AC16+Junio!AC16</f>
        <v>0</v>
      </c>
      <c r="G16" s="8">
        <f>Abril!AD16+Mayo!AD16+Junio!AD16</f>
        <v>0</v>
      </c>
      <c r="H16" s="8">
        <f>Abril!AE16+Mayo!AE16+Junio!AE16</f>
        <v>0</v>
      </c>
      <c r="I16" s="8">
        <f>Abril!AF16+Mayo!AF16+Junio!AF16</f>
        <v>0</v>
      </c>
      <c r="J16" s="8">
        <f>Abril!AG16+Mayo!AG16+Junio!AG16</f>
        <v>0</v>
      </c>
      <c r="K16" s="8">
        <f>Abril!AH16+Mayo!AH16+Junio!AH16</f>
        <v>0</v>
      </c>
      <c r="L16" s="8">
        <f>Abril!AI16+Mayo!AI16+Junio!AI16</f>
        <v>0</v>
      </c>
      <c r="M16" s="8">
        <f>Abril!AJ16+Mayo!AJ16+Junio!AJ16</f>
        <v>0</v>
      </c>
      <c r="N16" s="8">
        <f>Abril!AK16+Mayo!AK16+Junio!AK16</f>
        <v>0</v>
      </c>
      <c r="O16" s="8">
        <f>Abril!AL16+Mayo!AL16+Junio!AL16</f>
        <v>0</v>
      </c>
      <c r="P16" s="8">
        <f>Abril!AM16+Mayo!AM16+Junio!AM16</f>
        <v>0</v>
      </c>
      <c r="Q16" s="8">
        <f>Abril!AN16+Mayo!AN16+Junio!AN16</f>
        <v>0</v>
      </c>
      <c r="R16" s="8">
        <f>Abril!AO16+Mayo!AO16+Junio!AO16</f>
        <v>0</v>
      </c>
    </row>
    <row r="17" spans="1:18" x14ac:dyDescent="0.2">
      <c r="A17" s="6">
        <v>8</v>
      </c>
      <c r="B17" s="63" t="s">
        <v>7</v>
      </c>
      <c r="C17" s="63"/>
      <c r="D17" s="8">
        <f>Abril!AA17+Mayo!AA17+Junio!AA17</f>
        <v>0</v>
      </c>
      <c r="E17" s="8">
        <f>Abril!AB17+Mayo!AB17+Junio!AB17</f>
        <v>0</v>
      </c>
      <c r="F17" s="8">
        <f>Abril!AC17+Mayo!AC17+Junio!AC17</f>
        <v>0</v>
      </c>
      <c r="G17" s="8">
        <f>Abril!AD17+Mayo!AD17+Junio!AD17</f>
        <v>0</v>
      </c>
      <c r="H17" s="8">
        <f>Abril!AE17+Mayo!AE17+Junio!AE17</f>
        <v>0</v>
      </c>
      <c r="I17" s="8">
        <f>Abril!AF17+Mayo!AF17+Junio!AF17</f>
        <v>0</v>
      </c>
      <c r="J17" s="8">
        <f>Abril!AG17+Mayo!AG17+Junio!AG17</f>
        <v>0</v>
      </c>
      <c r="K17" s="8">
        <f>Abril!AH17+Mayo!AH17+Junio!AH17</f>
        <v>0</v>
      </c>
      <c r="L17" s="8">
        <f>Abril!AI17+Mayo!AI17+Junio!AI17</f>
        <v>0</v>
      </c>
      <c r="M17" s="8">
        <f>Abril!AJ17+Mayo!AJ17+Junio!AJ17</f>
        <v>0</v>
      </c>
      <c r="N17" s="8">
        <f>Abril!AK17+Mayo!AK17+Junio!AK17</f>
        <v>0</v>
      </c>
      <c r="O17" s="8">
        <f>Abril!AL17+Mayo!AL17+Junio!AL17</f>
        <v>0</v>
      </c>
      <c r="P17" s="8">
        <f>Abril!AM17+Mayo!AM17+Junio!AM17</f>
        <v>0</v>
      </c>
      <c r="Q17" s="8">
        <f>Abril!AN17+Mayo!AN17+Junio!AN17</f>
        <v>0</v>
      </c>
      <c r="R17" s="8">
        <f>Abril!AO17+Mayo!AO17+Junio!AO17</f>
        <v>0</v>
      </c>
    </row>
    <row r="18" spans="1:18" x14ac:dyDescent="0.2">
      <c r="A18" s="6">
        <v>9</v>
      </c>
      <c r="B18" s="63" t="s">
        <v>8</v>
      </c>
      <c r="C18" s="63"/>
      <c r="D18" s="8">
        <f>Abril!AA18+Mayo!AA18+Junio!AA18</f>
        <v>0</v>
      </c>
      <c r="E18" s="8">
        <f>Abril!AB18+Mayo!AB18+Junio!AB18</f>
        <v>0</v>
      </c>
      <c r="F18" s="8">
        <f>Abril!AC18+Mayo!AC18+Junio!AC18</f>
        <v>0</v>
      </c>
      <c r="G18" s="8">
        <f>Abril!AD18+Mayo!AD18+Junio!AD18</f>
        <v>0</v>
      </c>
      <c r="H18" s="8">
        <f>Abril!AE18+Mayo!AE18+Junio!AE18</f>
        <v>0</v>
      </c>
      <c r="I18" s="8">
        <f>Abril!AF18+Mayo!AF18+Junio!AF18</f>
        <v>0</v>
      </c>
      <c r="J18" s="8">
        <f>Abril!AG18+Mayo!AG18+Junio!AG18</f>
        <v>0</v>
      </c>
      <c r="K18" s="8">
        <f>Abril!AH18+Mayo!AH18+Junio!AH18</f>
        <v>0</v>
      </c>
      <c r="L18" s="8">
        <f>Abril!AI18+Mayo!AI18+Junio!AI18</f>
        <v>0</v>
      </c>
      <c r="M18" s="8">
        <f>Abril!AJ18+Mayo!AJ18+Junio!AJ18</f>
        <v>0</v>
      </c>
      <c r="N18" s="8">
        <f>Abril!AK18+Mayo!AK18+Junio!AK18</f>
        <v>0</v>
      </c>
      <c r="O18" s="8">
        <f>Abril!AL18+Mayo!AL18+Junio!AL18</f>
        <v>0</v>
      </c>
      <c r="P18" s="8">
        <f>Abril!AM18+Mayo!AM18+Junio!AM18</f>
        <v>0</v>
      </c>
      <c r="Q18" s="8">
        <f>Abril!AN18+Mayo!AN18+Junio!AN18</f>
        <v>0</v>
      </c>
      <c r="R18" s="8">
        <f>Abril!AO18+Mayo!AO18+Junio!AO18</f>
        <v>0</v>
      </c>
    </row>
    <row r="19" spans="1:18" x14ac:dyDescent="0.2">
      <c r="A19" s="6">
        <v>10</v>
      </c>
      <c r="B19" s="63" t="s">
        <v>15</v>
      </c>
      <c r="C19" s="63"/>
      <c r="D19" s="8">
        <f>Abril!AA19+Mayo!AA19+Junio!AA19</f>
        <v>0</v>
      </c>
      <c r="E19" s="8">
        <f>Abril!AB19+Mayo!AB19+Junio!AB19</f>
        <v>0</v>
      </c>
      <c r="F19" s="8">
        <f>Abril!AC19+Mayo!AC19+Junio!AC19</f>
        <v>0</v>
      </c>
      <c r="G19" s="8">
        <f>Abril!AD19+Mayo!AD19+Junio!AD19</f>
        <v>0</v>
      </c>
      <c r="H19" s="8">
        <f>Abril!AE19+Mayo!AE19+Junio!AE19</f>
        <v>0</v>
      </c>
      <c r="I19" s="8">
        <f>Abril!AF19+Mayo!AF19+Junio!AF19</f>
        <v>0</v>
      </c>
      <c r="J19" s="8">
        <f>Abril!AG19+Mayo!AG19+Junio!AG19</f>
        <v>0</v>
      </c>
      <c r="K19" s="8">
        <f>Abril!AH19+Mayo!AH19+Junio!AH19</f>
        <v>0</v>
      </c>
      <c r="L19" s="8">
        <f>Abril!AI19+Mayo!AI19+Junio!AI19</f>
        <v>0</v>
      </c>
      <c r="M19" s="8">
        <f>Abril!AJ19+Mayo!AJ19+Junio!AJ19</f>
        <v>0</v>
      </c>
      <c r="N19" s="8">
        <f>Abril!AK19+Mayo!AK19+Junio!AK19</f>
        <v>0</v>
      </c>
      <c r="O19" s="8">
        <f>Abril!AL19+Mayo!AL19+Junio!AL19</f>
        <v>0</v>
      </c>
      <c r="P19" s="8">
        <f>Abril!AM19+Mayo!AM19+Junio!AM19</f>
        <v>0</v>
      </c>
      <c r="Q19" s="8">
        <f>Abril!AN19+Mayo!AN19+Junio!AN19</f>
        <v>0</v>
      </c>
      <c r="R19" s="8">
        <f>Abril!AO19+Mayo!AO19+Junio!AO19</f>
        <v>0</v>
      </c>
    </row>
    <row r="20" spans="1:18" x14ac:dyDescent="0.2">
      <c r="A20" s="6">
        <v>11</v>
      </c>
      <c r="B20" s="63" t="s">
        <v>29</v>
      </c>
      <c r="C20" s="63"/>
      <c r="D20" s="8">
        <f>Abril!AA20+Mayo!AA20+Junio!AA20</f>
        <v>0</v>
      </c>
      <c r="E20" s="8">
        <f>Abril!AB20+Mayo!AB20+Junio!AB20</f>
        <v>0</v>
      </c>
      <c r="F20" s="8">
        <f>Abril!AC20+Mayo!AC20+Junio!AC20</f>
        <v>0</v>
      </c>
      <c r="G20" s="8">
        <f>Abril!AD20+Mayo!AD20+Junio!AD20</f>
        <v>0</v>
      </c>
      <c r="H20" s="8">
        <f>Abril!AE20+Mayo!AE20+Junio!AE20</f>
        <v>0</v>
      </c>
      <c r="I20" s="8">
        <f>Abril!AF20+Mayo!AF20+Junio!AF20</f>
        <v>0</v>
      </c>
      <c r="J20" s="8">
        <f>Abril!AG20+Mayo!AG20+Junio!AG20</f>
        <v>0</v>
      </c>
      <c r="K20" s="8">
        <f>Abril!AH20+Mayo!AH20+Junio!AH20</f>
        <v>0</v>
      </c>
      <c r="L20" s="8">
        <f>Abril!AI20+Mayo!AI20+Junio!AI20</f>
        <v>0</v>
      </c>
      <c r="M20" s="8">
        <f>Abril!AJ20+Mayo!AJ20+Junio!AJ20</f>
        <v>0</v>
      </c>
      <c r="N20" s="8">
        <f>Abril!AK20+Mayo!AK20+Junio!AK20</f>
        <v>0</v>
      </c>
      <c r="O20" s="8">
        <f>Abril!AL20+Mayo!AL20+Junio!AL20</f>
        <v>0</v>
      </c>
      <c r="P20" s="8">
        <f>Abril!AM20+Mayo!AM20+Junio!AM20</f>
        <v>0</v>
      </c>
      <c r="Q20" s="8">
        <f>Abril!AN20+Mayo!AN20+Junio!AN20</f>
        <v>0</v>
      </c>
      <c r="R20" s="8">
        <f>Abril!AO20+Mayo!AO20+Junio!AO20</f>
        <v>0</v>
      </c>
    </row>
    <row r="21" spans="1:18" x14ac:dyDescent="0.2">
      <c r="A21" s="6">
        <v>12</v>
      </c>
      <c r="B21" s="63" t="s">
        <v>5</v>
      </c>
      <c r="C21" s="63"/>
      <c r="D21" s="8">
        <f>Abril!AA21+Mayo!AA21+Junio!AA21</f>
        <v>0</v>
      </c>
      <c r="E21" s="8">
        <f>Abril!AB21+Mayo!AB21+Junio!AB21</f>
        <v>0</v>
      </c>
      <c r="F21" s="8">
        <f>Abril!AC21+Mayo!AC21+Junio!AC21</f>
        <v>0</v>
      </c>
      <c r="G21" s="8">
        <f>Abril!AD21+Mayo!AD21+Junio!AD21</f>
        <v>0</v>
      </c>
      <c r="H21" s="8">
        <f>Abril!AE21+Mayo!AE21+Junio!AE21</f>
        <v>0</v>
      </c>
      <c r="I21" s="8">
        <f>Abril!AF21+Mayo!AF21+Junio!AF21</f>
        <v>0</v>
      </c>
      <c r="J21" s="8">
        <f>Abril!AG21+Mayo!AG21+Junio!AG21</f>
        <v>0</v>
      </c>
      <c r="K21" s="8">
        <f>Abril!AH21+Mayo!AH21+Junio!AH21</f>
        <v>0</v>
      </c>
      <c r="L21" s="8">
        <f>Abril!AI21+Mayo!AI21+Junio!AI21</f>
        <v>0</v>
      </c>
      <c r="M21" s="8">
        <f>Abril!AJ21+Mayo!AJ21+Junio!AJ21</f>
        <v>0</v>
      </c>
      <c r="N21" s="8">
        <f>Abril!AK21+Mayo!AK21+Junio!AK21</f>
        <v>0</v>
      </c>
      <c r="O21" s="8">
        <f>Abril!AL21+Mayo!AL21+Junio!AL21</f>
        <v>0</v>
      </c>
      <c r="P21" s="8">
        <f>Abril!AM21+Mayo!AM21+Junio!AM21</f>
        <v>0</v>
      </c>
      <c r="Q21" s="8">
        <f>Abril!AN21+Mayo!AN21+Junio!AN21</f>
        <v>0</v>
      </c>
      <c r="R21" s="8">
        <f>Abril!AO21+Mayo!AO21+Junio!AO21</f>
        <v>0</v>
      </c>
    </row>
    <row r="22" spans="1:18" x14ac:dyDescent="0.2">
      <c r="A22" s="6">
        <v>13</v>
      </c>
      <c r="B22" s="63" t="s">
        <v>22</v>
      </c>
      <c r="C22" s="63"/>
      <c r="D22" s="8">
        <f>Abril!AA22+Mayo!AA22+Junio!AA22</f>
        <v>0</v>
      </c>
      <c r="E22" s="8">
        <f>Abril!AB22+Mayo!AB22+Junio!AB22</f>
        <v>0</v>
      </c>
      <c r="F22" s="8">
        <f>Abril!AC22+Mayo!AC22+Junio!AC22</f>
        <v>0</v>
      </c>
      <c r="G22" s="8">
        <f>Abril!AD22+Mayo!AD22+Junio!AD22</f>
        <v>0</v>
      </c>
      <c r="H22" s="8">
        <f>Abril!AE22+Mayo!AE22+Junio!AE22</f>
        <v>0</v>
      </c>
      <c r="I22" s="8">
        <f>Abril!AF22+Mayo!AF22+Junio!AF22</f>
        <v>0</v>
      </c>
      <c r="J22" s="8">
        <f>Abril!AG22+Mayo!AG22+Junio!AG22</f>
        <v>0</v>
      </c>
      <c r="K22" s="8">
        <f>Abril!AH22+Mayo!AH22+Junio!AH22</f>
        <v>0</v>
      </c>
      <c r="L22" s="8">
        <f>Abril!AI22+Mayo!AI22+Junio!AI22</f>
        <v>0</v>
      </c>
      <c r="M22" s="8">
        <f>Abril!AJ22+Mayo!AJ22+Junio!AJ22</f>
        <v>0</v>
      </c>
      <c r="N22" s="8">
        <f>Abril!AK22+Mayo!AK22+Junio!AK22</f>
        <v>0</v>
      </c>
      <c r="O22" s="8">
        <f>Abril!AL22+Mayo!AL22+Junio!AL22</f>
        <v>0</v>
      </c>
      <c r="P22" s="8">
        <f>Abril!AM22+Mayo!AM22+Junio!AM22</f>
        <v>0</v>
      </c>
      <c r="Q22" s="8">
        <f>Abril!AN22+Mayo!AN22+Junio!AN22</f>
        <v>0</v>
      </c>
      <c r="R22" s="8">
        <f>Abril!AO22+Mayo!AO22+Junio!AO22</f>
        <v>0</v>
      </c>
    </row>
    <row r="23" spans="1:18" x14ac:dyDescent="0.2">
      <c r="A23" s="6">
        <v>14</v>
      </c>
      <c r="B23" s="63" t="s">
        <v>24</v>
      </c>
      <c r="C23" s="63"/>
      <c r="D23" s="8">
        <f>Abril!AA23+Mayo!AA23+Junio!AA23</f>
        <v>0</v>
      </c>
      <c r="E23" s="8">
        <f>Abril!AB23+Mayo!AB23+Junio!AB23</f>
        <v>0</v>
      </c>
      <c r="F23" s="8">
        <f>Abril!AC23+Mayo!AC23+Junio!AC23</f>
        <v>0</v>
      </c>
      <c r="G23" s="8">
        <f>Abril!AD23+Mayo!AD23+Junio!AD23</f>
        <v>0</v>
      </c>
      <c r="H23" s="8">
        <f>Abril!AE23+Mayo!AE23+Junio!AE23</f>
        <v>0</v>
      </c>
      <c r="I23" s="8">
        <f>Abril!AF23+Mayo!AF23+Junio!AF23</f>
        <v>0</v>
      </c>
      <c r="J23" s="8">
        <f>Abril!AG23+Mayo!AG23+Junio!AG23</f>
        <v>0</v>
      </c>
      <c r="K23" s="8">
        <f>Abril!AH23+Mayo!AH23+Junio!AH23</f>
        <v>0</v>
      </c>
      <c r="L23" s="8">
        <f>Abril!AI23+Mayo!AI23+Junio!AI23</f>
        <v>0</v>
      </c>
      <c r="M23" s="8">
        <f>Abril!AJ23+Mayo!AJ23+Junio!AJ23</f>
        <v>0</v>
      </c>
      <c r="N23" s="8">
        <f>Abril!AK23+Mayo!AK23+Junio!AK23</f>
        <v>0</v>
      </c>
      <c r="O23" s="8">
        <f>Abril!AL23+Mayo!AL23+Junio!AL23</f>
        <v>0</v>
      </c>
      <c r="P23" s="8">
        <f>Abril!AM23+Mayo!AM23+Junio!AM23</f>
        <v>0</v>
      </c>
      <c r="Q23" s="8">
        <f>Abril!AN23+Mayo!AN23+Junio!AN23</f>
        <v>0</v>
      </c>
      <c r="R23" s="8">
        <f>Abril!AO23+Mayo!AO23+Junio!AO23</f>
        <v>0</v>
      </c>
    </row>
    <row r="24" spans="1:18" x14ac:dyDescent="0.2">
      <c r="A24" s="6">
        <v>15</v>
      </c>
      <c r="B24" s="63" t="s">
        <v>25</v>
      </c>
      <c r="C24" s="63"/>
      <c r="D24" s="8">
        <f>Abril!AA24+Mayo!AA24+Junio!AA24</f>
        <v>0</v>
      </c>
      <c r="E24" s="8">
        <f>Abril!AB24+Mayo!AB24+Junio!AB24</f>
        <v>0</v>
      </c>
      <c r="F24" s="8">
        <f>Abril!AC24+Mayo!AC24+Junio!AC24</f>
        <v>0</v>
      </c>
      <c r="G24" s="8">
        <f>Abril!AD24+Mayo!AD24+Junio!AD24</f>
        <v>0</v>
      </c>
      <c r="H24" s="8">
        <f>Abril!AE24+Mayo!AE24+Junio!AE24</f>
        <v>0</v>
      </c>
      <c r="I24" s="8">
        <f>Abril!AF24+Mayo!AF24+Junio!AF24</f>
        <v>0</v>
      </c>
      <c r="J24" s="8">
        <f>Abril!AG24+Mayo!AG24+Junio!AG24</f>
        <v>0</v>
      </c>
      <c r="K24" s="8">
        <f>Abril!AH24+Mayo!AH24+Junio!AH24</f>
        <v>0</v>
      </c>
      <c r="L24" s="8">
        <f>Abril!AI24+Mayo!AI24+Junio!AI24</f>
        <v>0</v>
      </c>
      <c r="M24" s="8">
        <f>Abril!AJ24+Mayo!AJ24+Junio!AJ24</f>
        <v>0</v>
      </c>
      <c r="N24" s="8">
        <f>Abril!AK24+Mayo!AK24+Junio!AK24</f>
        <v>0</v>
      </c>
      <c r="O24" s="8">
        <f>Abril!AL24+Mayo!AL24+Junio!AL24</f>
        <v>0</v>
      </c>
      <c r="P24" s="8">
        <f>Abril!AM24+Mayo!AM24+Junio!AM24</f>
        <v>0</v>
      </c>
      <c r="Q24" s="8">
        <f>Abril!AN24+Mayo!AN24+Junio!AN24</f>
        <v>0</v>
      </c>
      <c r="R24" s="8">
        <f>Abril!AO24+Mayo!AO24+Junio!AO24</f>
        <v>0</v>
      </c>
    </row>
    <row r="25" spans="1:18" x14ac:dyDescent="0.2">
      <c r="A25" s="6">
        <v>16</v>
      </c>
      <c r="B25" s="63" t="s">
        <v>23</v>
      </c>
      <c r="C25" s="63"/>
      <c r="D25" s="8">
        <f>Abril!AA25+Mayo!AA25+Junio!AA25</f>
        <v>0</v>
      </c>
      <c r="E25" s="8">
        <f>Abril!AB25+Mayo!AB25+Junio!AB25</f>
        <v>0</v>
      </c>
      <c r="F25" s="8">
        <f>Abril!AC25+Mayo!AC25+Junio!AC25</f>
        <v>0</v>
      </c>
      <c r="G25" s="8">
        <f>Abril!AD25+Mayo!AD25+Junio!AD25</f>
        <v>0</v>
      </c>
      <c r="H25" s="8">
        <f>Abril!AE25+Mayo!AE25+Junio!AE25</f>
        <v>0</v>
      </c>
      <c r="I25" s="8">
        <f>Abril!AF25+Mayo!AF25+Junio!AF25</f>
        <v>0</v>
      </c>
      <c r="J25" s="8">
        <f>Abril!AG25+Mayo!AG25+Junio!AG25</f>
        <v>0</v>
      </c>
      <c r="K25" s="8">
        <f>Abril!AH25+Mayo!AH25+Junio!AH25</f>
        <v>0</v>
      </c>
      <c r="L25" s="8">
        <f>Abril!AI25+Mayo!AI25+Junio!AI25</f>
        <v>0</v>
      </c>
      <c r="M25" s="8">
        <f>Abril!AJ25+Mayo!AJ25+Junio!AJ25</f>
        <v>0</v>
      </c>
      <c r="N25" s="8">
        <f>Abril!AK25+Mayo!AK25+Junio!AK25</f>
        <v>0</v>
      </c>
      <c r="O25" s="8">
        <f>Abril!AL25+Mayo!AL25+Junio!AL25</f>
        <v>0</v>
      </c>
      <c r="P25" s="8">
        <f>Abril!AM25+Mayo!AM25+Junio!AM25</f>
        <v>0</v>
      </c>
      <c r="Q25" s="8">
        <f>Abril!AN25+Mayo!AN25+Junio!AN25</f>
        <v>0</v>
      </c>
      <c r="R25" s="8">
        <f>Abril!AO25+Mayo!AO25+Junio!AO25</f>
        <v>0</v>
      </c>
    </row>
    <row r="26" spans="1:18" x14ac:dyDescent="0.2">
      <c r="A26" s="6">
        <v>17</v>
      </c>
      <c r="B26" s="63" t="s">
        <v>32</v>
      </c>
      <c r="C26" s="63"/>
      <c r="D26" s="8">
        <f>Abril!AA26+Mayo!AA26+Junio!AA26</f>
        <v>0</v>
      </c>
      <c r="E26" s="8">
        <f>Abril!AB26+Mayo!AB26+Junio!AB26</f>
        <v>0</v>
      </c>
      <c r="F26" s="8">
        <f>Abril!AC26+Mayo!AC26+Junio!AC26</f>
        <v>0</v>
      </c>
      <c r="G26" s="8">
        <f>Abril!AD26+Mayo!AD26+Junio!AD26</f>
        <v>0</v>
      </c>
      <c r="H26" s="8">
        <f>Abril!AE26+Mayo!AE26+Junio!AE26</f>
        <v>0</v>
      </c>
      <c r="I26" s="8">
        <f>Abril!AF26+Mayo!AF26+Junio!AF26</f>
        <v>0</v>
      </c>
      <c r="J26" s="8">
        <f>Abril!AG26+Mayo!AG26+Junio!AG26</f>
        <v>0</v>
      </c>
      <c r="K26" s="8">
        <f>Abril!AH26+Mayo!AH26+Junio!AH26</f>
        <v>0</v>
      </c>
      <c r="L26" s="8">
        <f>Abril!AI26+Mayo!AI26+Junio!AI26</f>
        <v>0</v>
      </c>
      <c r="M26" s="8">
        <f>Abril!AJ26+Mayo!AJ26+Junio!AJ26</f>
        <v>0</v>
      </c>
      <c r="N26" s="8">
        <f>Abril!AK26+Mayo!AK26+Junio!AK26</f>
        <v>0</v>
      </c>
      <c r="O26" s="8">
        <f>Abril!AL26+Mayo!AL26+Junio!AL26</f>
        <v>0</v>
      </c>
      <c r="P26" s="8">
        <f>Abril!AM26+Mayo!AM26+Junio!AM26</f>
        <v>0</v>
      </c>
      <c r="Q26" s="8">
        <f>Abril!AN26+Mayo!AN26+Junio!AN26</f>
        <v>0</v>
      </c>
      <c r="R26" s="8">
        <f>Abril!AO26+Mayo!AO26+Junio!AO26</f>
        <v>0</v>
      </c>
    </row>
    <row r="27" spans="1:18" x14ac:dyDescent="0.2">
      <c r="A27" s="6">
        <v>18</v>
      </c>
      <c r="B27" s="63" t="s">
        <v>30</v>
      </c>
      <c r="C27" s="63"/>
      <c r="D27" s="8">
        <f>Abril!AA27+Mayo!AA27+Junio!AA27</f>
        <v>0</v>
      </c>
      <c r="E27" s="8">
        <f>Abril!AB27+Mayo!AB27+Junio!AB27</f>
        <v>0</v>
      </c>
      <c r="F27" s="8">
        <f>Abril!AC27+Mayo!AC27+Junio!AC27</f>
        <v>0</v>
      </c>
      <c r="G27" s="8">
        <f>Abril!AD27+Mayo!AD27+Junio!AD27</f>
        <v>0</v>
      </c>
      <c r="H27" s="8">
        <f>Abril!AE27+Mayo!AE27+Junio!AE27</f>
        <v>0</v>
      </c>
      <c r="I27" s="8">
        <f>Abril!AF27+Mayo!AF27+Junio!AF27</f>
        <v>0</v>
      </c>
      <c r="J27" s="8">
        <f>Abril!AG27+Mayo!AG27+Junio!AG27</f>
        <v>0</v>
      </c>
      <c r="K27" s="8">
        <f>Abril!AH27+Mayo!AH27+Junio!AH27</f>
        <v>0</v>
      </c>
      <c r="L27" s="8">
        <f>Abril!AI27+Mayo!AI27+Junio!AI27</f>
        <v>0</v>
      </c>
      <c r="M27" s="8">
        <f>Abril!AJ27+Mayo!AJ27+Junio!AJ27</f>
        <v>0</v>
      </c>
      <c r="N27" s="8">
        <f>Abril!AK27+Mayo!AK27+Junio!AK27</f>
        <v>0</v>
      </c>
      <c r="O27" s="8">
        <f>Abril!AL27+Mayo!AL27+Junio!AL27</f>
        <v>0</v>
      </c>
      <c r="P27" s="8">
        <f>Abril!AM27+Mayo!AM27+Junio!AM27</f>
        <v>0</v>
      </c>
      <c r="Q27" s="8">
        <f>Abril!AN27+Mayo!AN27+Junio!AN27</f>
        <v>0</v>
      </c>
      <c r="R27" s="8">
        <f>Abril!AO27+Mayo!AO27+Junio!AO27</f>
        <v>0</v>
      </c>
    </row>
    <row r="28" spans="1:18" x14ac:dyDescent="0.2">
      <c r="A28" s="6">
        <v>19</v>
      </c>
      <c r="B28" s="63" t="s">
        <v>21</v>
      </c>
      <c r="C28" s="63"/>
      <c r="D28" s="8">
        <f>Abril!AA28+Mayo!AA28+Junio!AA28</f>
        <v>0</v>
      </c>
      <c r="E28" s="8">
        <f>Abril!AB28+Mayo!AB28+Junio!AB28</f>
        <v>0</v>
      </c>
      <c r="F28" s="8">
        <f>Abril!AC28+Mayo!AC28+Junio!AC28</f>
        <v>0</v>
      </c>
      <c r="G28" s="8">
        <f>Abril!AD28+Mayo!AD28+Junio!AD28</f>
        <v>0</v>
      </c>
      <c r="H28" s="8">
        <f>Abril!AE28+Mayo!AE28+Junio!AE28</f>
        <v>0</v>
      </c>
      <c r="I28" s="8">
        <f>Abril!AF28+Mayo!AF28+Junio!AF28</f>
        <v>0</v>
      </c>
      <c r="J28" s="8">
        <f>Abril!AG28+Mayo!AG28+Junio!AG28</f>
        <v>0</v>
      </c>
      <c r="K28" s="8">
        <f>Abril!AH28+Mayo!AH28+Junio!AH28</f>
        <v>0</v>
      </c>
      <c r="L28" s="8">
        <f>Abril!AI28+Mayo!AI28+Junio!AI28</f>
        <v>0</v>
      </c>
      <c r="M28" s="8">
        <f>Abril!AJ28+Mayo!AJ28+Junio!AJ28</f>
        <v>0</v>
      </c>
      <c r="N28" s="8">
        <f>Abril!AK28+Mayo!AK28+Junio!AK28</f>
        <v>0</v>
      </c>
      <c r="O28" s="8">
        <f>Abril!AL28+Mayo!AL28+Junio!AL28</f>
        <v>0</v>
      </c>
      <c r="P28" s="8">
        <f>Abril!AM28+Mayo!AM28+Junio!AM28</f>
        <v>0</v>
      </c>
      <c r="Q28" s="8">
        <f>Abril!AN28+Mayo!AN28+Junio!AN28</f>
        <v>0</v>
      </c>
      <c r="R28" s="8">
        <f>Abril!AO28+Mayo!AO28+Junio!AO28</f>
        <v>0</v>
      </c>
    </row>
    <row r="29" spans="1:18" x14ac:dyDescent="0.2">
      <c r="A29" s="6">
        <v>20</v>
      </c>
      <c r="B29" s="63" t="s">
        <v>20</v>
      </c>
      <c r="C29" s="63"/>
      <c r="D29" s="8">
        <f>Abril!AA29+Mayo!AA29+Junio!AA29</f>
        <v>0</v>
      </c>
      <c r="E29" s="8">
        <f>Abril!AB29+Mayo!AB29+Junio!AB29</f>
        <v>0</v>
      </c>
      <c r="F29" s="8">
        <f>Abril!AC29+Mayo!AC29+Junio!AC29</f>
        <v>0</v>
      </c>
      <c r="G29" s="8">
        <f>Abril!AD29+Mayo!AD29+Junio!AD29</f>
        <v>0</v>
      </c>
      <c r="H29" s="8">
        <f>Abril!AE29+Mayo!AE29+Junio!AE29</f>
        <v>0</v>
      </c>
      <c r="I29" s="8">
        <f>Abril!AF29+Mayo!AF29+Junio!AF29</f>
        <v>0</v>
      </c>
      <c r="J29" s="8">
        <f>Abril!AG29+Mayo!AG29+Junio!AG29</f>
        <v>0</v>
      </c>
      <c r="K29" s="8">
        <f>Abril!AH29+Mayo!AH29+Junio!AH29</f>
        <v>0</v>
      </c>
      <c r="L29" s="8">
        <f>Abril!AI29+Mayo!AI29+Junio!AI29</f>
        <v>0</v>
      </c>
      <c r="M29" s="8">
        <f>Abril!AJ29+Mayo!AJ29+Junio!AJ29</f>
        <v>0</v>
      </c>
      <c r="N29" s="8">
        <f>Abril!AK29+Mayo!AK29+Junio!AK29</f>
        <v>0</v>
      </c>
      <c r="O29" s="8">
        <f>Abril!AL29+Mayo!AL29+Junio!AL29</f>
        <v>0</v>
      </c>
      <c r="P29" s="8">
        <f>Abril!AM29+Mayo!AM29+Junio!AM29</f>
        <v>0</v>
      </c>
      <c r="Q29" s="8">
        <f>Abril!AN29+Mayo!AN29+Junio!AN29</f>
        <v>0</v>
      </c>
      <c r="R29" s="8">
        <f>Abril!AO29+Mayo!AO29+Junio!AO29</f>
        <v>0</v>
      </c>
    </row>
    <row r="30" spans="1:18" x14ac:dyDescent="0.2">
      <c r="A30" s="6">
        <v>21</v>
      </c>
      <c r="B30" s="63" t="s">
        <v>17</v>
      </c>
      <c r="C30" s="63"/>
      <c r="D30" s="8">
        <f>Abril!AA30+Mayo!AA30+Junio!AA30</f>
        <v>0</v>
      </c>
      <c r="E30" s="8">
        <f>Abril!AB30+Mayo!AB30+Junio!AB30</f>
        <v>0</v>
      </c>
      <c r="F30" s="8">
        <f>Abril!AC30+Mayo!AC30+Junio!AC30</f>
        <v>0</v>
      </c>
      <c r="G30" s="8">
        <f>Abril!AD30+Mayo!AD30+Junio!AD30</f>
        <v>0</v>
      </c>
      <c r="H30" s="8">
        <f>Abril!AE30+Mayo!AE30+Junio!AE30</f>
        <v>0</v>
      </c>
      <c r="I30" s="8">
        <f>Abril!AF30+Mayo!AF30+Junio!AF30</f>
        <v>0</v>
      </c>
      <c r="J30" s="8">
        <f>Abril!AG30+Mayo!AG30+Junio!AG30</f>
        <v>0</v>
      </c>
      <c r="K30" s="8">
        <f>Abril!AH30+Mayo!AH30+Junio!AH30</f>
        <v>0</v>
      </c>
      <c r="L30" s="8">
        <f>Abril!AI30+Mayo!AI30+Junio!AI30</f>
        <v>0</v>
      </c>
      <c r="M30" s="8">
        <f>Abril!AJ30+Mayo!AJ30+Junio!AJ30</f>
        <v>0</v>
      </c>
      <c r="N30" s="8">
        <f>Abril!AK30+Mayo!AK30+Junio!AK30</f>
        <v>0</v>
      </c>
      <c r="O30" s="8">
        <f>Abril!AL30+Mayo!AL30+Junio!AL30</f>
        <v>0</v>
      </c>
      <c r="P30" s="8">
        <f>Abril!AM30+Mayo!AM30+Junio!AM30</f>
        <v>0</v>
      </c>
      <c r="Q30" s="8">
        <f>Abril!AN30+Mayo!AN30+Junio!AN30</f>
        <v>0</v>
      </c>
      <c r="R30" s="8">
        <f>Abril!AO30+Mayo!AO30+Junio!AO30</f>
        <v>0</v>
      </c>
    </row>
    <row r="31" spans="1:18" x14ac:dyDescent="0.2">
      <c r="A31" s="6">
        <v>22</v>
      </c>
      <c r="B31" s="63" t="s">
        <v>18</v>
      </c>
      <c r="C31" s="63"/>
      <c r="D31" s="8">
        <f>Abril!AA31+Mayo!AA31+Junio!AA31</f>
        <v>0</v>
      </c>
      <c r="E31" s="8">
        <f>Abril!AB31+Mayo!AB31+Junio!AB31</f>
        <v>0</v>
      </c>
      <c r="F31" s="8">
        <f>Abril!AC31+Mayo!AC31+Junio!AC31</f>
        <v>0</v>
      </c>
      <c r="G31" s="8">
        <f>Abril!AD31+Mayo!AD31+Junio!AD31</f>
        <v>0</v>
      </c>
      <c r="H31" s="8">
        <f>Abril!AE31+Mayo!AE31+Junio!AE31</f>
        <v>0</v>
      </c>
      <c r="I31" s="8">
        <f>Abril!AF31+Mayo!AF31+Junio!AF31</f>
        <v>0</v>
      </c>
      <c r="J31" s="8">
        <f>Abril!AG31+Mayo!AG31+Junio!AG31</f>
        <v>0</v>
      </c>
      <c r="K31" s="8">
        <f>Abril!AH31+Mayo!AH31+Junio!AH31</f>
        <v>0</v>
      </c>
      <c r="L31" s="8">
        <f>Abril!AI31+Mayo!AI31+Junio!AI31</f>
        <v>0</v>
      </c>
      <c r="M31" s="8">
        <f>Abril!AJ31+Mayo!AJ31+Junio!AJ31</f>
        <v>0</v>
      </c>
      <c r="N31" s="8">
        <f>Abril!AK31+Mayo!AK31+Junio!AK31</f>
        <v>0</v>
      </c>
      <c r="O31" s="8">
        <f>Abril!AL31+Mayo!AL31+Junio!AL31</f>
        <v>0</v>
      </c>
      <c r="P31" s="8">
        <f>Abril!AM31+Mayo!AM31+Junio!AM31</f>
        <v>0</v>
      </c>
      <c r="Q31" s="8">
        <f>Abril!AN31+Mayo!AN31+Junio!AN31</f>
        <v>0</v>
      </c>
      <c r="R31" s="8">
        <f>Abril!AO31+Mayo!AO31+Junio!AO31</f>
        <v>0</v>
      </c>
    </row>
    <row r="32" spans="1:18" x14ac:dyDescent="0.2">
      <c r="A32" s="6">
        <v>23</v>
      </c>
      <c r="B32" s="63" t="s">
        <v>16</v>
      </c>
      <c r="C32" s="63"/>
      <c r="D32" s="8">
        <f>Abril!AA32+Mayo!AA32+Junio!AA32</f>
        <v>0</v>
      </c>
      <c r="E32" s="8">
        <f>Abril!AB32+Mayo!AB32+Junio!AB32</f>
        <v>0</v>
      </c>
      <c r="F32" s="8">
        <f>Abril!AC32+Mayo!AC32+Junio!AC32</f>
        <v>0</v>
      </c>
      <c r="G32" s="8">
        <f>Abril!AD32+Mayo!AD32+Junio!AD32</f>
        <v>0</v>
      </c>
      <c r="H32" s="8">
        <f>Abril!AE32+Mayo!AE32+Junio!AE32</f>
        <v>0</v>
      </c>
      <c r="I32" s="8">
        <f>Abril!AF32+Mayo!AF32+Junio!AF32</f>
        <v>0</v>
      </c>
      <c r="J32" s="8">
        <f>Abril!AG32+Mayo!AG32+Junio!AG32</f>
        <v>0</v>
      </c>
      <c r="K32" s="8">
        <f>Abril!AH32+Mayo!AH32+Junio!AH32</f>
        <v>0</v>
      </c>
      <c r="L32" s="8">
        <f>Abril!AI32+Mayo!AI32+Junio!AI32</f>
        <v>0</v>
      </c>
      <c r="M32" s="8">
        <f>Abril!AJ32+Mayo!AJ32+Junio!AJ32</f>
        <v>0</v>
      </c>
      <c r="N32" s="8">
        <f>Abril!AK32+Mayo!AK32+Junio!AK32</f>
        <v>0</v>
      </c>
      <c r="O32" s="8">
        <f>Abril!AL32+Mayo!AL32+Junio!AL32</f>
        <v>0</v>
      </c>
      <c r="P32" s="8">
        <f>Abril!AM32+Mayo!AM32+Junio!AM32</f>
        <v>0</v>
      </c>
      <c r="Q32" s="8">
        <f>Abril!AN32+Mayo!AN32+Junio!AN32</f>
        <v>0</v>
      </c>
      <c r="R32" s="8">
        <f>Abril!AO32+Mayo!AO32+Junio!AO32</f>
        <v>0</v>
      </c>
    </row>
    <row r="33" spans="1:18" x14ac:dyDescent="0.2">
      <c r="A33" s="6">
        <v>24</v>
      </c>
      <c r="B33" s="63" t="s">
        <v>19</v>
      </c>
      <c r="C33" s="63"/>
      <c r="D33" s="8">
        <f>Abril!AA33+Mayo!AA33+Junio!AA33</f>
        <v>0</v>
      </c>
      <c r="E33" s="8">
        <f>Abril!AB33+Mayo!AB33+Junio!AB33</f>
        <v>0</v>
      </c>
      <c r="F33" s="8">
        <f>Abril!AC33+Mayo!AC33+Junio!AC33</f>
        <v>0</v>
      </c>
      <c r="G33" s="8">
        <f>Abril!AD33+Mayo!AD33+Junio!AD33</f>
        <v>0</v>
      </c>
      <c r="H33" s="8">
        <f>Abril!AE33+Mayo!AE33+Junio!AE33</f>
        <v>0</v>
      </c>
      <c r="I33" s="8">
        <f>Abril!AF33+Mayo!AF33+Junio!AF33</f>
        <v>0</v>
      </c>
      <c r="J33" s="8">
        <f>Abril!AG33+Mayo!AG33+Junio!AG33</f>
        <v>0</v>
      </c>
      <c r="K33" s="8">
        <f>Abril!AH33+Mayo!AH33+Junio!AH33</f>
        <v>0</v>
      </c>
      <c r="L33" s="8">
        <f>Abril!AI33+Mayo!AI33+Junio!AI33</f>
        <v>0</v>
      </c>
      <c r="M33" s="8">
        <f>Abril!AJ33+Mayo!AJ33+Junio!AJ33</f>
        <v>0</v>
      </c>
      <c r="N33" s="8">
        <f>Abril!AK33+Mayo!AK33+Junio!AK33</f>
        <v>0</v>
      </c>
      <c r="O33" s="8">
        <f>Abril!AL33+Mayo!AL33+Junio!AL33</f>
        <v>0</v>
      </c>
      <c r="P33" s="8">
        <f>Abril!AM33+Mayo!AM33+Junio!AM33</f>
        <v>0</v>
      </c>
      <c r="Q33" s="8">
        <f>Abril!AN33+Mayo!AN33+Junio!AN33</f>
        <v>0</v>
      </c>
      <c r="R33" s="8">
        <f>Abril!AO33+Mayo!AO33+Junio!AO33</f>
        <v>0</v>
      </c>
    </row>
    <row r="34" spans="1:18" x14ac:dyDescent="0.2">
      <c r="A34" s="6">
        <v>25</v>
      </c>
      <c r="B34" s="63" t="s">
        <v>4</v>
      </c>
      <c r="C34" s="63"/>
      <c r="D34" s="8">
        <f>Abril!AA34+Mayo!AA34+Junio!AA34</f>
        <v>0</v>
      </c>
      <c r="E34" s="8">
        <f>Abril!AB34+Mayo!AB34+Junio!AB34</f>
        <v>0</v>
      </c>
      <c r="F34" s="8">
        <f>Abril!AC34+Mayo!AC34+Junio!AC34</f>
        <v>0</v>
      </c>
      <c r="G34" s="8">
        <f>Abril!AD34+Mayo!AD34+Junio!AD34</f>
        <v>0</v>
      </c>
      <c r="H34" s="8">
        <f>Abril!AE34+Mayo!AE34+Junio!AE34</f>
        <v>0</v>
      </c>
      <c r="I34" s="8">
        <f>Abril!AF34+Mayo!AF34+Junio!AF34</f>
        <v>0</v>
      </c>
      <c r="J34" s="8">
        <f>Abril!AG34+Mayo!AG34+Junio!AG34</f>
        <v>0</v>
      </c>
      <c r="K34" s="8">
        <f>Abril!AH34+Mayo!AH34+Junio!AH34</f>
        <v>0</v>
      </c>
      <c r="L34" s="8">
        <f>Abril!AI34+Mayo!AI34+Junio!AI34</f>
        <v>0</v>
      </c>
      <c r="M34" s="8">
        <f>Abril!AJ34+Mayo!AJ34+Junio!AJ34</f>
        <v>0</v>
      </c>
      <c r="N34" s="8">
        <f>Abril!AK34+Mayo!AK34+Junio!AK34</f>
        <v>0</v>
      </c>
      <c r="O34" s="8">
        <f>Abril!AL34+Mayo!AL34+Junio!AL34</f>
        <v>0</v>
      </c>
      <c r="P34" s="8">
        <f>Abril!AM34+Mayo!AM34+Junio!AM34</f>
        <v>0</v>
      </c>
      <c r="Q34" s="8">
        <f>Abril!AN34+Mayo!AN34+Junio!AN34</f>
        <v>0</v>
      </c>
      <c r="R34" s="8">
        <f>Abril!AO34+Mayo!AO34+Junio!AO34</f>
        <v>0</v>
      </c>
    </row>
    <row r="35" spans="1:18" x14ac:dyDescent="0.2">
      <c r="A35" s="6">
        <v>26</v>
      </c>
      <c r="B35" s="63" t="s">
        <v>28</v>
      </c>
      <c r="C35" s="63"/>
      <c r="D35" s="8">
        <f>Abril!AA35+Mayo!AA35+Junio!AA35</f>
        <v>0</v>
      </c>
      <c r="E35" s="8">
        <f>Abril!AB35+Mayo!AB35+Junio!AB35</f>
        <v>0</v>
      </c>
      <c r="F35" s="8">
        <f>Abril!AC35+Mayo!AC35+Junio!AC35</f>
        <v>0</v>
      </c>
      <c r="G35" s="8">
        <f>Abril!AD35+Mayo!AD35+Junio!AD35</f>
        <v>0</v>
      </c>
      <c r="H35" s="8">
        <f>Abril!AE35+Mayo!AE35+Junio!AE35</f>
        <v>0</v>
      </c>
      <c r="I35" s="8">
        <f>Abril!AF35+Mayo!AF35+Junio!AF35</f>
        <v>0</v>
      </c>
      <c r="J35" s="8">
        <f>Abril!AG35+Mayo!AG35+Junio!AG35</f>
        <v>0</v>
      </c>
      <c r="K35" s="8">
        <f>Abril!AH35+Mayo!AH35+Junio!AH35</f>
        <v>0</v>
      </c>
      <c r="L35" s="8">
        <f>Abril!AI35+Mayo!AI35+Junio!AI35</f>
        <v>0</v>
      </c>
      <c r="M35" s="8">
        <f>Abril!AJ35+Mayo!AJ35+Junio!AJ35</f>
        <v>0</v>
      </c>
      <c r="N35" s="8">
        <f>Abril!AK35+Mayo!AK35+Junio!AK35</f>
        <v>0</v>
      </c>
      <c r="O35" s="8">
        <f>Abril!AL35+Mayo!AL35+Junio!AL35</f>
        <v>0</v>
      </c>
      <c r="P35" s="8">
        <f>Abril!AM35+Mayo!AM35+Junio!AM35</f>
        <v>0</v>
      </c>
      <c r="Q35" s="8">
        <f>Abril!AN35+Mayo!AN35+Junio!AN35</f>
        <v>0</v>
      </c>
      <c r="R35" s="8">
        <f>Abril!AO35+Mayo!AO35+Junio!AO35</f>
        <v>0</v>
      </c>
    </row>
    <row r="36" spans="1:18" x14ac:dyDescent="0.2">
      <c r="A36" s="6">
        <v>27</v>
      </c>
      <c r="B36" s="63" t="s">
        <v>10</v>
      </c>
      <c r="C36" s="63"/>
      <c r="D36" s="8">
        <f>Abril!AA36+Mayo!AA36+Junio!AA36</f>
        <v>0</v>
      </c>
      <c r="E36" s="8">
        <f>Abril!AB36+Mayo!AB36+Junio!AB36</f>
        <v>0</v>
      </c>
      <c r="F36" s="8">
        <f>Abril!AC36+Mayo!AC36+Junio!AC36</f>
        <v>0</v>
      </c>
      <c r="G36" s="8">
        <f>Abril!AD36+Mayo!AD36+Junio!AD36</f>
        <v>0</v>
      </c>
      <c r="H36" s="8">
        <f>Abril!AE36+Mayo!AE36+Junio!AE36</f>
        <v>0</v>
      </c>
      <c r="I36" s="8">
        <f>Abril!AF36+Mayo!AF36+Junio!AF36</f>
        <v>0</v>
      </c>
      <c r="J36" s="8">
        <f>Abril!AG36+Mayo!AG36+Junio!AG36</f>
        <v>0</v>
      </c>
      <c r="K36" s="8">
        <f>Abril!AH36+Mayo!AH36+Junio!AH36</f>
        <v>0</v>
      </c>
      <c r="L36" s="8">
        <f>Abril!AI36+Mayo!AI36+Junio!AI36</f>
        <v>0</v>
      </c>
      <c r="M36" s="8">
        <f>Abril!AJ36+Mayo!AJ36+Junio!AJ36</f>
        <v>0</v>
      </c>
      <c r="N36" s="8">
        <f>Abril!AK36+Mayo!AK36+Junio!AK36</f>
        <v>0</v>
      </c>
      <c r="O36" s="8">
        <f>Abril!AL36+Mayo!AL36+Junio!AL36</f>
        <v>0</v>
      </c>
      <c r="P36" s="8">
        <f>Abril!AM36+Mayo!AM36+Junio!AM36</f>
        <v>0</v>
      </c>
      <c r="Q36" s="8">
        <f>Abril!AN36+Mayo!AN36+Junio!AN36</f>
        <v>0</v>
      </c>
      <c r="R36" s="8">
        <f>Abril!AO36+Mayo!AO36+Junio!AO36</f>
        <v>0</v>
      </c>
    </row>
    <row r="37" spans="1:18" x14ac:dyDescent="0.2">
      <c r="A37" s="6">
        <v>28</v>
      </c>
      <c r="B37" s="63" t="s">
        <v>3</v>
      </c>
      <c r="C37" s="63"/>
      <c r="D37" s="8">
        <f>Abril!AA37+Mayo!AA37+Junio!AA37</f>
        <v>0</v>
      </c>
      <c r="E37" s="8">
        <f>Abril!AB37+Mayo!AB37+Junio!AB37</f>
        <v>0</v>
      </c>
      <c r="F37" s="8">
        <f>Abril!AC37+Mayo!AC37+Junio!AC37</f>
        <v>0</v>
      </c>
      <c r="G37" s="8">
        <f>Abril!AD37+Mayo!AD37+Junio!AD37</f>
        <v>0</v>
      </c>
      <c r="H37" s="8">
        <f>Abril!AE37+Mayo!AE37+Junio!AE37</f>
        <v>0</v>
      </c>
      <c r="I37" s="8">
        <f>Abril!AF37+Mayo!AF37+Junio!AF37</f>
        <v>0</v>
      </c>
      <c r="J37" s="8">
        <f>Abril!AG37+Mayo!AG37+Junio!AG37</f>
        <v>0</v>
      </c>
      <c r="K37" s="8">
        <f>Abril!AH37+Mayo!AH37+Junio!AH37</f>
        <v>0</v>
      </c>
      <c r="L37" s="8">
        <f>Abril!AI37+Mayo!AI37+Junio!AI37</f>
        <v>0</v>
      </c>
      <c r="M37" s="8">
        <f>Abril!AJ37+Mayo!AJ37+Junio!AJ37</f>
        <v>0</v>
      </c>
      <c r="N37" s="8">
        <f>Abril!AK37+Mayo!AK37+Junio!AK37</f>
        <v>0</v>
      </c>
      <c r="O37" s="8">
        <f>Abril!AL37+Mayo!AL37+Junio!AL37</f>
        <v>0</v>
      </c>
      <c r="P37" s="8">
        <f>Abril!AM37+Mayo!AM37+Junio!AM37</f>
        <v>0</v>
      </c>
      <c r="Q37" s="8">
        <f>Abril!AN37+Mayo!AN37+Junio!AN37</f>
        <v>0</v>
      </c>
      <c r="R37" s="8">
        <f>Abril!AO37+Mayo!AO37+Junio!AO37</f>
        <v>0</v>
      </c>
    </row>
    <row r="38" spans="1:18" x14ac:dyDescent="0.2">
      <c r="A38" s="6">
        <v>29</v>
      </c>
      <c r="B38" s="63" t="s">
        <v>26</v>
      </c>
      <c r="C38" s="63"/>
      <c r="D38" s="8">
        <f>Abril!AA38+Mayo!AA38+Junio!AA38</f>
        <v>0</v>
      </c>
      <c r="E38" s="8">
        <f>Abril!AB38+Mayo!AB38+Junio!AB38</f>
        <v>0</v>
      </c>
      <c r="F38" s="8">
        <f>Abril!AC38+Mayo!AC38+Junio!AC38</f>
        <v>0</v>
      </c>
      <c r="G38" s="8">
        <f>Abril!AD38+Mayo!AD38+Junio!AD38</f>
        <v>0</v>
      </c>
      <c r="H38" s="8">
        <f>Abril!AE38+Mayo!AE38+Junio!AE38</f>
        <v>0</v>
      </c>
      <c r="I38" s="8">
        <f>Abril!AF38+Mayo!AF38+Junio!AF38</f>
        <v>0</v>
      </c>
      <c r="J38" s="8">
        <f>Abril!AG38+Mayo!AG38+Junio!AG38</f>
        <v>0</v>
      </c>
      <c r="K38" s="8">
        <f>Abril!AH38+Mayo!AH38+Junio!AH38</f>
        <v>0</v>
      </c>
      <c r="L38" s="8">
        <f>Abril!AI38+Mayo!AI38+Junio!AI38</f>
        <v>0</v>
      </c>
      <c r="M38" s="8">
        <f>Abril!AJ38+Mayo!AJ38+Junio!AJ38</f>
        <v>0</v>
      </c>
      <c r="N38" s="8">
        <f>Abril!AK38+Mayo!AK38+Junio!AK38</f>
        <v>0</v>
      </c>
      <c r="O38" s="8">
        <f>Abril!AL38+Mayo!AL38+Junio!AL38</f>
        <v>0</v>
      </c>
      <c r="P38" s="8">
        <f>Abril!AM38+Mayo!AM38+Junio!AM38</f>
        <v>0</v>
      </c>
      <c r="Q38" s="8">
        <f>Abril!AN38+Mayo!AN38+Junio!AN38</f>
        <v>0</v>
      </c>
      <c r="R38" s="8">
        <f>Abril!AO38+Mayo!AO38+Junio!AO38</f>
        <v>0</v>
      </c>
    </row>
    <row r="39" spans="1:18" x14ac:dyDescent="0.2">
      <c r="A39" s="6">
        <v>30</v>
      </c>
      <c r="B39" s="63" t="s">
        <v>27</v>
      </c>
      <c r="C39" s="63"/>
      <c r="D39" s="8">
        <f>Abril!AA39+Mayo!AA39+Junio!AA39</f>
        <v>0</v>
      </c>
      <c r="E39" s="8">
        <f>Abril!AB39+Mayo!AB39+Junio!AB39</f>
        <v>0</v>
      </c>
      <c r="F39" s="8">
        <f>Abril!AC39+Mayo!AC39+Junio!AC39</f>
        <v>0</v>
      </c>
      <c r="G39" s="8">
        <f>Abril!AD39+Mayo!AD39+Junio!AD39</f>
        <v>0</v>
      </c>
      <c r="H39" s="8">
        <f>Abril!AE39+Mayo!AE39+Junio!AE39</f>
        <v>0</v>
      </c>
      <c r="I39" s="8">
        <f>Abril!AF39+Mayo!AF39+Junio!AF39</f>
        <v>0</v>
      </c>
      <c r="J39" s="8">
        <f>Abril!AG39+Mayo!AG39+Junio!AG39</f>
        <v>0</v>
      </c>
      <c r="K39" s="8">
        <f>Abril!AH39+Mayo!AH39+Junio!AH39</f>
        <v>0</v>
      </c>
      <c r="L39" s="8">
        <f>Abril!AI39+Mayo!AI39+Junio!AI39</f>
        <v>0</v>
      </c>
      <c r="M39" s="8">
        <f>Abril!AJ39+Mayo!AJ39+Junio!AJ39</f>
        <v>0</v>
      </c>
      <c r="N39" s="8">
        <f>Abril!AK39+Mayo!AK39+Junio!AK39</f>
        <v>0</v>
      </c>
      <c r="O39" s="8">
        <f>Abril!AL39+Mayo!AL39+Junio!AL39</f>
        <v>0</v>
      </c>
      <c r="P39" s="8">
        <f>Abril!AM39+Mayo!AM39+Junio!AM39</f>
        <v>0</v>
      </c>
      <c r="Q39" s="8">
        <f>Abril!AN39+Mayo!AN39+Junio!AN39</f>
        <v>0</v>
      </c>
      <c r="R39" s="8">
        <f>Abril!AO39+Mayo!AO39+Junio!AO39</f>
        <v>0</v>
      </c>
    </row>
    <row r="40" spans="1:18" x14ac:dyDescent="0.2">
      <c r="A40" s="64" t="s">
        <v>51</v>
      </c>
      <c r="B40" s="64"/>
      <c r="C40" s="64"/>
      <c r="D40" s="23">
        <f>SUM(D10:D39)</f>
        <v>0</v>
      </c>
      <c r="E40" s="23">
        <f t="shared" ref="E40:Q40" si="0">SUM(E10:E39)</f>
        <v>0</v>
      </c>
      <c r="F40" s="23">
        <f t="shared" si="0"/>
        <v>0</v>
      </c>
      <c r="G40" s="23">
        <f t="shared" si="0"/>
        <v>0</v>
      </c>
      <c r="H40" s="23">
        <f t="shared" si="0"/>
        <v>0</v>
      </c>
      <c r="I40" s="23">
        <f t="shared" si="0"/>
        <v>0</v>
      </c>
      <c r="J40" s="23">
        <f t="shared" si="0"/>
        <v>0</v>
      </c>
      <c r="K40" s="23">
        <f t="shared" si="0"/>
        <v>0</v>
      </c>
      <c r="L40" s="23">
        <f t="shared" si="0"/>
        <v>0</v>
      </c>
      <c r="M40" s="23">
        <f t="shared" si="0"/>
        <v>0</v>
      </c>
      <c r="N40" s="23">
        <f t="shared" si="0"/>
        <v>0</v>
      </c>
      <c r="O40" s="23">
        <f t="shared" si="0"/>
        <v>0</v>
      </c>
      <c r="P40" s="23">
        <f t="shared" si="0"/>
        <v>0</v>
      </c>
      <c r="Q40" s="23">
        <f t="shared" si="0"/>
        <v>0</v>
      </c>
      <c r="R40" s="23">
        <f ca="1">SUM(R10:R39)*A40:RA4540:RA4340:RA4440:R40:RA4239</f>
        <v>0</v>
      </c>
    </row>
    <row r="41" spans="1:18" x14ac:dyDescent="0.2">
      <c r="B41" s="62"/>
      <c r="C41" s="62"/>
    </row>
    <row r="42" spans="1:18" x14ac:dyDescent="0.2">
      <c r="B42" s="62"/>
      <c r="C42" s="62"/>
    </row>
    <row r="43" spans="1:18" x14ac:dyDescent="0.2">
      <c r="B43" s="62"/>
      <c r="C43" s="62"/>
    </row>
    <row r="44" spans="1:18" x14ac:dyDescent="0.2">
      <c r="B44" s="62"/>
      <c r="C44" s="62"/>
    </row>
  </sheetData>
  <mergeCells count="64">
    <mergeCell ref="A1:B3"/>
    <mergeCell ref="C1:P1"/>
    <mergeCell ref="Q1:R3"/>
    <mergeCell ref="C2:P3"/>
    <mergeCell ref="A4:B4"/>
    <mergeCell ref="D4:G4"/>
    <mergeCell ref="H4:J4"/>
    <mergeCell ref="K4:L4"/>
    <mergeCell ref="M4:N4"/>
    <mergeCell ref="O4:P4"/>
    <mergeCell ref="Q4:R4"/>
    <mergeCell ref="A6:B6"/>
    <mergeCell ref="E6:G6"/>
    <mergeCell ref="H6:J6"/>
    <mergeCell ref="A8:A9"/>
    <mergeCell ref="B8:C9"/>
    <mergeCell ref="D8:E8"/>
    <mergeCell ref="F8:G8"/>
    <mergeCell ref="H8:H9"/>
    <mergeCell ref="I8:I9"/>
    <mergeCell ref="B12:C12"/>
    <mergeCell ref="J8:J9"/>
    <mergeCell ref="K8:K9"/>
    <mergeCell ref="L8:L9"/>
    <mergeCell ref="M8:M9"/>
    <mergeCell ref="P8:P9"/>
    <mergeCell ref="Q8:Q9"/>
    <mergeCell ref="R8:R9"/>
    <mergeCell ref="B10:C10"/>
    <mergeCell ref="B11:C11"/>
    <mergeCell ref="N8:N9"/>
    <mergeCell ref="O8:O9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36:C36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43:C43"/>
    <mergeCell ref="B44:C44"/>
    <mergeCell ref="B37:C37"/>
    <mergeCell ref="B38:C38"/>
    <mergeCell ref="B39:C39"/>
    <mergeCell ref="A40:C40"/>
    <mergeCell ref="B41:C41"/>
    <mergeCell ref="B42:C42"/>
  </mergeCell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44"/>
  <sheetViews>
    <sheetView topLeftCell="D1" workbookViewId="0">
      <selection activeCell="Q1" sqref="Q1:R3"/>
    </sheetView>
  </sheetViews>
  <sheetFormatPr baseColWidth="10" defaultColWidth="11.42578125" defaultRowHeight="12.75" x14ac:dyDescent="0.2"/>
  <cols>
    <col min="1" max="1" width="5" style="3" customWidth="1"/>
    <col min="2" max="2" width="13.42578125" style="3" customWidth="1"/>
    <col min="3" max="3" width="39" style="3" customWidth="1"/>
    <col min="4" max="4" width="8.42578125" style="3" bestFit="1" customWidth="1"/>
    <col min="5" max="5" width="6.7109375" style="3" customWidth="1"/>
    <col min="6" max="7" width="3.85546875" style="3" customWidth="1"/>
    <col min="8" max="8" width="9" style="3" customWidth="1"/>
    <col min="9" max="11" width="11.42578125" style="3"/>
    <col min="12" max="12" width="13.140625" style="3" customWidth="1"/>
    <col min="13" max="17" width="11.42578125" style="3"/>
    <col min="18" max="18" width="12.7109375" style="3" customWidth="1"/>
    <col min="19" max="16384" width="11.42578125" style="3"/>
  </cols>
  <sheetData>
    <row r="1" spans="1:18" ht="18" customHeight="1" x14ac:dyDescent="0.2">
      <c r="A1" s="50"/>
      <c r="B1" s="50"/>
      <c r="C1" s="51" t="s">
        <v>87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3"/>
      <c r="Q1" s="50"/>
      <c r="R1" s="50"/>
    </row>
    <row r="2" spans="1:18" ht="24" customHeight="1" x14ac:dyDescent="0.2">
      <c r="A2" s="50"/>
      <c r="B2" s="50"/>
      <c r="C2" s="54" t="s">
        <v>59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6"/>
      <c r="Q2" s="50"/>
      <c r="R2" s="50"/>
    </row>
    <row r="3" spans="1:18" ht="24" customHeight="1" x14ac:dyDescent="0.2">
      <c r="A3" s="50"/>
      <c r="B3" s="50"/>
      <c r="C3" s="57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9"/>
      <c r="Q3" s="50"/>
      <c r="R3" s="50"/>
    </row>
    <row r="4" spans="1:18" x14ac:dyDescent="0.2">
      <c r="A4" s="48" t="s">
        <v>53</v>
      </c>
      <c r="B4" s="48"/>
      <c r="C4" s="9" t="s">
        <v>54</v>
      </c>
      <c r="D4" s="48" t="s">
        <v>55</v>
      </c>
      <c r="E4" s="48"/>
      <c r="F4" s="48"/>
      <c r="G4" s="48"/>
      <c r="H4" s="49">
        <v>5</v>
      </c>
      <c r="I4" s="49"/>
      <c r="J4" s="49"/>
      <c r="K4" s="48" t="s">
        <v>58</v>
      </c>
      <c r="L4" s="48"/>
      <c r="M4" s="49">
        <v>2016</v>
      </c>
      <c r="N4" s="49"/>
      <c r="O4" s="48" t="s">
        <v>56</v>
      </c>
      <c r="P4" s="48"/>
      <c r="Q4" s="49" t="s">
        <v>57</v>
      </c>
      <c r="R4" s="49"/>
    </row>
    <row r="6" spans="1:18" x14ac:dyDescent="0.2">
      <c r="A6" s="43" t="s">
        <v>60</v>
      </c>
      <c r="B6" s="43"/>
      <c r="C6" s="17" t="s">
        <v>76</v>
      </c>
      <c r="E6" s="43" t="s">
        <v>61</v>
      </c>
      <c r="F6" s="43"/>
      <c r="G6" s="43"/>
      <c r="H6" s="44"/>
      <c r="I6" s="44"/>
      <c r="J6" s="44"/>
    </row>
    <row r="8" spans="1:18" ht="12.75" customHeight="1" x14ac:dyDescent="0.2">
      <c r="A8" s="68" t="s">
        <v>52</v>
      </c>
      <c r="B8" s="65" t="s">
        <v>2</v>
      </c>
      <c r="C8" s="65"/>
      <c r="D8" s="64" t="s">
        <v>35</v>
      </c>
      <c r="E8" s="64"/>
      <c r="F8" s="64" t="s">
        <v>38</v>
      </c>
      <c r="G8" s="64"/>
      <c r="H8" s="66" t="s">
        <v>51</v>
      </c>
      <c r="I8" s="65" t="s">
        <v>41</v>
      </c>
      <c r="J8" s="65" t="s">
        <v>42</v>
      </c>
      <c r="K8" s="65" t="s">
        <v>43</v>
      </c>
      <c r="L8" s="65" t="s">
        <v>44</v>
      </c>
      <c r="M8" s="65" t="s">
        <v>45</v>
      </c>
      <c r="N8" s="65" t="s">
        <v>46</v>
      </c>
      <c r="O8" s="65" t="s">
        <v>47</v>
      </c>
      <c r="P8" s="65" t="s">
        <v>48</v>
      </c>
      <c r="Q8" s="65" t="s">
        <v>49</v>
      </c>
      <c r="R8" s="65" t="s">
        <v>50</v>
      </c>
    </row>
    <row r="9" spans="1:18" x14ac:dyDescent="0.2">
      <c r="A9" s="68"/>
      <c r="B9" s="65"/>
      <c r="C9" s="65"/>
      <c r="D9" s="39" t="s">
        <v>36</v>
      </c>
      <c r="E9" s="39" t="s">
        <v>37</v>
      </c>
      <c r="F9" s="39" t="s">
        <v>39</v>
      </c>
      <c r="G9" s="39" t="s">
        <v>40</v>
      </c>
      <c r="H9" s="67"/>
      <c r="I9" s="65"/>
      <c r="J9" s="65"/>
      <c r="K9" s="65"/>
      <c r="L9" s="65"/>
      <c r="M9" s="65"/>
      <c r="N9" s="65"/>
      <c r="O9" s="65"/>
      <c r="P9" s="65"/>
      <c r="Q9" s="65"/>
      <c r="R9" s="65"/>
    </row>
    <row r="10" spans="1:18" x14ac:dyDescent="0.2">
      <c r="A10" s="6">
        <v>1</v>
      </c>
      <c r="B10" s="63" t="s">
        <v>11</v>
      </c>
      <c r="C10" s="63"/>
      <c r="D10" s="8">
        <f>Julio!AA10+Agosto!AA10+Septiembre!AA10</f>
        <v>0</v>
      </c>
      <c r="E10" s="8">
        <f>Julio!AB10+Agosto!AB10+Septiembre!AB10</f>
        <v>0</v>
      </c>
      <c r="F10" s="8">
        <f>Julio!AC10+Agosto!AC10+Septiembre!AC10</f>
        <v>0</v>
      </c>
      <c r="G10" s="8">
        <f>Julio!AD10+Agosto!AD10+Septiembre!AD10</f>
        <v>0</v>
      </c>
      <c r="H10" s="8">
        <f>Julio!AE10+Agosto!AE10+Septiembre!AE10</f>
        <v>0</v>
      </c>
      <c r="I10" s="8">
        <f>Julio!AF10+Agosto!AF10+Septiembre!AF10</f>
        <v>0</v>
      </c>
      <c r="J10" s="8">
        <f>Julio!AG10+Agosto!AG10+Septiembre!AG10</f>
        <v>0</v>
      </c>
      <c r="K10" s="8">
        <f>Julio!AH10+Agosto!AH10+Septiembre!AH10</f>
        <v>0</v>
      </c>
      <c r="L10" s="8">
        <f>Julio!AI10+Agosto!AI10+Septiembre!AI10</f>
        <v>0</v>
      </c>
      <c r="M10" s="8">
        <f>Julio!AJ10+Agosto!AJ10+Septiembre!AJ10</f>
        <v>0</v>
      </c>
      <c r="N10" s="8">
        <f>Julio!AK10+Agosto!AK10+Septiembre!AK10</f>
        <v>0</v>
      </c>
      <c r="O10" s="8">
        <f>Julio!AL10+Agosto!AL10+Septiembre!AL10</f>
        <v>0</v>
      </c>
      <c r="P10" s="8">
        <f>Julio!AM10+Agosto!AM10+Septiembre!AM10</f>
        <v>0</v>
      </c>
      <c r="Q10" s="8">
        <f>Julio!AN10+Agosto!AN10+Septiembre!AN10</f>
        <v>0</v>
      </c>
      <c r="R10" s="8">
        <f>Julio!AO10+Agosto!AO10+Septiembre!AO10</f>
        <v>0</v>
      </c>
    </row>
    <row r="11" spans="1:18" x14ac:dyDescent="0.2">
      <c r="A11" s="6">
        <v>2</v>
      </c>
      <c r="B11" s="63" t="s">
        <v>12</v>
      </c>
      <c r="C11" s="63"/>
      <c r="D11" s="8">
        <f>Julio!AA11+Agosto!AA11+Septiembre!AA11</f>
        <v>0</v>
      </c>
      <c r="E11" s="8">
        <f>Julio!AB11+Agosto!AB11+Septiembre!AB11</f>
        <v>0</v>
      </c>
      <c r="F11" s="8">
        <f>Julio!AC11+Agosto!AC11+Septiembre!AC11</f>
        <v>0</v>
      </c>
      <c r="G11" s="8">
        <f>Julio!AD11+Agosto!AD11+Septiembre!AD11</f>
        <v>0</v>
      </c>
      <c r="H11" s="8">
        <f>Julio!AE11+Agosto!AE11+Septiembre!AE11</f>
        <v>0</v>
      </c>
      <c r="I11" s="8">
        <f>Julio!AF11+Agosto!AF11+Septiembre!AF11</f>
        <v>0</v>
      </c>
      <c r="J11" s="8">
        <f>Julio!AG11+Agosto!AG11+Septiembre!AG11</f>
        <v>0</v>
      </c>
      <c r="K11" s="8">
        <f>Julio!AH11+Agosto!AH11+Septiembre!AH11</f>
        <v>0</v>
      </c>
      <c r="L11" s="8">
        <f>Julio!AI11+Agosto!AI11+Septiembre!AI11</f>
        <v>0</v>
      </c>
      <c r="M11" s="8">
        <f>Julio!AJ11+Agosto!AJ11+Septiembre!AJ11</f>
        <v>0</v>
      </c>
      <c r="N11" s="8">
        <f>Julio!AK11+Agosto!AK11+Septiembre!AK11</f>
        <v>0</v>
      </c>
      <c r="O11" s="8">
        <f>Julio!AL11+Agosto!AL11+Septiembre!AL11</f>
        <v>0</v>
      </c>
      <c r="P11" s="8">
        <f>Julio!AM11+Agosto!AM11+Septiembre!AM11</f>
        <v>0</v>
      </c>
      <c r="Q11" s="8">
        <f>Julio!AN11+Agosto!AN11+Septiembre!AN11</f>
        <v>0</v>
      </c>
      <c r="R11" s="8">
        <f>Julio!AO11+Agosto!AO11+Septiembre!AO11</f>
        <v>0</v>
      </c>
    </row>
    <row r="12" spans="1:18" x14ac:dyDescent="0.2">
      <c r="A12" s="6">
        <v>3</v>
      </c>
      <c r="B12" s="63" t="s">
        <v>31</v>
      </c>
      <c r="C12" s="63"/>
      <c r="D12" s="8">
        <f>Julio!AA12+Agosto!AA12+Septiembre!AA12</f>
        <v>0</v>
      </c>
      <c r="E12" s="8">
        <f>Julio!AB12+Agosto!AB12+Septiembre!AB12</f>
        <v>0</v>
      </c>
      <c r="F12" s="8">
        <f>Julio!AC12+Agosto!AC12+Septiembre!AC12</f>
        <v>0</v>
      </c>
      <c r="G12" s="8">
        <f>Julio!AD12+Agosto!AD12+Septiembre!AD12</f>
        <v>0</v>
      </c>
      <c r="H12" s="8">
        <f>Julio!AE12+Agosto!AE12+Septiembre!AE12</f>
        <v>0</v>
      </c>
      <c r="I12" s="8">
        <f>Julio!AF12+Agosto!AF12+Septiembre!AF12</f>
        <v>0</v>
      </c>
      <c r="J12" s="8">
        <f>Julio!AG12+Agosto!AG12+Septiembre!AG12</f>
        <v>0</v>
      </c>
      <c r="K12" s="8">
        <f>Julio!AH12+Agosto!AH12+Septiembre!AH12</f>
        <v>0</v>
      </c>
      <c r="L12" s="8">
        <f>Julio!AI12+Agosto!AI12+Septiembre!AI12</f>
        <v>0</v>
      </c>
      <c r="M12" s="8">
        <f>Julio!AJ12+Agosto!AJ12+Septiembre!AJ12</f>
        <v>0</v>
      </c>
      <c r="N12" s="8">
        <f>Julio!AK12+Agosto!AK12+Septiembre!AK12</f>
        <v>0</v>
      </c>
      <c r="O12" s="8">
        <f>Julio!AL12+Agosto!AL12+Septiembre!AL12</f>
        <v>0</v>
      </c>
      <c r="P12" s="8">
        <f>Julio!AM12+Agosto!AM12+Septiembre!AM12</f>
        <v>0</v>
      </c>
      <c r="Q12" s="8">
        <f>Julio!AN12+Agosto!AN12+Septiembre!AN12</f>
        <v>0</v>
      </c>
      <c r="R12" s="8">
        <f>Julio!AO12+Agosto!AO12+Septiembre!AO12</f>
        <v>0</v>
      </c>
    </row>
    <row r="13" spans="1:18" x14ac:dyDescent="0.2">
      <c r="A13" s="6">
        <v>4</v>
      </c>
      <c r="B13" s="63" t="s">
        <v>6</v>
      </c>
      <c r="C13" s="63"/>
      <c r="D13" s="8">
        <f>Julio!AA13+Agosto!AA13+Septiembre!AA13</f>
        <v>0</v>
      </c>
      <c r="E13" s="8">
        <f>Julio!AB13+Agosto!AB13+Septiembre!AB13</f>
        <v>0</v>
      </c>
      <c r="F13" s="8">
        <f>Julio!AC13+Agosto!AC13+Septiembre!AC13</f>
        <v>0</v>
      </c>
      <c r="G13" s="8">
        <f>Julio!AD13+Agosto!AD13+Septiembre!AD13</f>
        <v>0</v>
      </c>
      <c r="H13" s="8">
        <f>Julio!AE13+Agosto!AE13+Septiembre!AE13</f>
        <v>0</v>
      </c>
      <c r="I13" s="8">
        <f>Julio!AF13+Agosto!AF13+Septiembre!AF13</f>
        <v>0</v>
      </c>
      <c r="J13" s="8">
        <f>Julio!AG13+Agosto!AG13+Septiembre!AG13</f>
        <v>0</v>
      </c>
      <c r="K13" s="8">
        <f>Julio!AH13+Agosto!AH13+Septiembre!AH13</f>
        <v>0</v>
      </c>
      <c r="L13" s="8">
        <f>Julio!AI13+Agosto!AI13+Septiembre!AI13</f>
        <v>0</v>
      </c>
      <c r="M13" s="8">
        <f>Julio!AJ13+Agosto!AJ13+Septiembre!AJ13</f>
        <v>0</v>
      </c>
      <c r="N13" s="8">
        <f>Julio!AK13+Agosto!AK13+Septiembre!AK13</f>
        <v>0</v>
      </c>
      <c r="O13" s="8">
        <f>Julio!AL13+Agosto!AL13+Septiembre!AL13</f>
        <v>0</v>
      </c>
      <c r="P13" s="8">
        <f>Julio!AM13+Agosto!AM13+Septiembre!AM13</f>
        <v>0</v>
      </c>
      <c r="Q13" s="8">
        <f>Julio!AN13+Agosto!AN13+Septiembre!AN13</f>
        <v>0</v>
      </c>
      <c r="R13" s="8">
        <f>Julio!AO13+Agosto!AO13+Septiembre!AO13</f>
        <v>0</v>
      </c>
    </row>
    <row r="14" spans="1:18" x14ac:dyDescent="0.2">
      <c r="A14" s="6">
        <v>5</v>
      </c>
      <c r="B14" s="63" t="s">
        <v>9</v>
      </c>
      <c r="C14" s="63"/>
      <c r="D14" s="8">
        <f>Julio!AA14+Agosto!AA14+Septiembre!AA14</f>
        <v>0</v>
      </c>
      <c r="E14" s="8">
        <f>Julio!AB14+Agosto!AB14+Septiembre!AB14</f>
        <v>0</v>
      </c>
      <c r="F14" s="8">
        <f>Julio!AC14+Agosto!AC14+Septiembre!AC14</f>
        <v>0</v>
      </c>
      <c r="G14" s="8">
        <f>Julio!AD14+Agosto!AD14+Septiembre!AD14</f>
        <v>0</v>
      </c>
      <c r="H14" s="8">
        <f>Julio!AE14+Agosto!AE14+Septiembre!AE14</f>
        <v>0</v>
      </c>
      <c r="I14" s="8">
        <f>Julio!AF14+Agosto!AF14+Septiembre!AF14</f>
        <v>0</v>
      </c>
      <c r="J14" s="8">
        <f>Julio!AG14+Agosto!AG14+Septiembre!AG14</f>
        <v>0</v>
      </c>
      <c r="K14" s="8">
        <f>Julio!AH14+Agosto!AH14+Septiembre!AH14</f>
        <v>0</v>
      </c>
      <c r="L14" s="8">
        <f>Julio!AI14+Agosto!AI14+Septiembre!AI14</f>
        <v>0</v>
      </c>
      <c r="M14" s="8">
        <f>Julio!AJ14+Agosto!AJ14+Septiembre!AJ14</f>
        <v>0</v>
      </c>
      <c r="N14" s="8">
        <f>Julio!AK14+Agosto!AK14+Septiembre!AK14</f>
        <v>0</v>
      </c>
      <c r="O14" s="8">
        <f>Julio!AL14+Agosto!AL14+Septiembre!AL14</f>
        <v>0</v>
      </c>
      <c r="P14" s="8">
        <f>Julio!AM14+Agosto!AM14+Septiembre!AM14</f>
        <v>0</v>
      </c>
      <c r="Q14" s="8">
        <f>Julio!AN14+Agosto!AN14+Septiembre!AN14</f>
        <v>0</v>
      </c>
      <c r="R14" s="8">
        <f>Julio!AO14+Agosto!AO14+Septiembre!AO14</f>
        <v>0</v>
      </c>
    </row>
    <row r="15" spans="1:18" x14ac:dyDescent="0.2">
      <c r="A15" s="6">
        <v>6</v>
      </c>
      <c r="B15" s="63" t="s">
        <v>13</v>
      </c>
      <c r="C15" s="63"/>
      <c r="D15" s="8">
        <f>Julio!AA15+Agosto!AA15+Septiembre!AA15</f>
        <v>0</v>
      </c>
      <c r="E15" s="8">
        <f>Julio!AB15+Agosto!AB15+Septiembre!AB15</f>
        <v>0</v>
      </c>
      <c r="F15" s="8">
        <f>Julio!AC15+Agosto!AC15+Septiembre!AC15</f>
        <v>0</v>
      </c>
      <c r="G15" s="8">
        <f>Julio!AD15+Agosto!AD15+Septiembre!AD15</f>
        <v>0</v>
      </c>
      <c r="H15" s="8">
        <f>Julio!AE15+Agosto!AE15+Septiembre!AE15</f>
        <v>0</v>
      </c>
      <c r="I15" s="8">
        <f>Julio!AF15+Agosto!AF15+Septiembre!AF15</f>
        <v>0</v>
      </c>
      <c r="J15" s="8">
        <f>Julio!AG15+Agosto!AG15+Septiembre!AG15</f>
        <v>0</v>
      </c>
      <c r="K15" s="8">
        <f>Julio!AH15+Agosto!AH15+Septiembre!AH15</f>
        <v>0</v>
      </c>
      <c r="L15" s="8">
        <f>Julio!AI15+Agosto!AI15+Septiembre!AI15</f>
        <v>0</v>
      </c>
      <c r="M15" s="8">
        <f>Julio!AJ15+Agosto!AJ15+Septiembre!AJ15</f>
        <v>0</v>
      </c>
      <c r="N15" s="8">
        <f>Julio!AK15+Agosto!AK15+Septiembre!AK15</f>
        <v>0</v>
      </c>
      <c r="O15" s="8">
        <f>Julio!AL15+Agosto!AL15+Septiembre!AL15</f>
        <v>0</v>
      </c>
      <c r="P15" s="8">
        <f>Julio!AM15+Agosto!AM15+Septiembre!AM15</f>
        <v>0</v>
      </c>
      <c r="Q15" s="8">
        <f>Julio!AN15+Agosto!AN15+Septiembre!AN15</f>
        <v>0</v>
      </c>
      <c r="R15" s="8">
        <f>Julio!AO15+Agosto!AO15+Septiembre!AO15</f>
        <v>0</v>
      </c>
    </row>
    <row r="16" spans="1:18" x14ac:dyDescent="0.2">
      <c r="A16" s="6">
        <v>7</v>
      </c>
      <c r="B16" s="63" t="s">
        <v>14</v>
      </c>
      <c r="C16" s="63"/>
      <c r="D16" s="8">
        <f>Julio!AA16+Agosto!AA16+Septiembre!AA16</f>
        <v>0</v>
      </c>
      <c r="E16" s="8">
        <f>Julio!AB16+Agosto!AB16+Septiembre!AB16</f>
        <v>0</v>
      </c>
      <c r="F16" s="8">
        <f>Julio!AC16+Agosto!AC16+Septiembre!AC16</f>
        <v>0</v>
      </c>
      <c r="G16" s="8">
        <f>Julio!AD16+Agosto!AD16+Septiembre!AD16</f>
        <v>0</v>
      </c>
      <c r="H16" s="8">
        <f>Julio!AE16+Agosto!AE16+Septiembre!AE16</f>
        <v>0</v>
      </c>
      <c r="I16" s="8">
        <f>Julio!AF16+Agosto!AF16+Septiembre!AF16</f>
        <v>0</v>
      </c>
      <c r="J16" s="8">
        <f>Julio!AG16+Agosto!AG16+Septiembre!AG16</f>
        <v>0</v>
      </c>
      <c r="K16" s="8">
        <f>Julio!AH16+Agosto!AH16+Septiembre!AH16</f>
        <v>0</v>
      </c>
      <c r="L16" s="8">
        <f>Julio!AI16+Agosto!AI16+Septiembre!AI16</f>
        <v>0</v>
      </c>
      <c r="M16" s="8">
        <f>Julio!AJ16+Agosto!AJ16+Septiembre!AJ16</f>
        <v>0</v>
      </c>
      <c r="N16" s="8">
        <f>Julio!AK16+Agosto!AK16+Septiembre!AK16</f>
        <v>0</v>
      </c>
      <c r="O16" s="8">
        <f>Julio!AL16+Agosto!AL16+Septiembre!AL16</f>
        <v>0</v>
      </c>
      <c r="P16" s="8">
        <f>Julio!AM16+Agosto!AM16+Septiembre!AM16</f>
        <v>0</v>
      </c>
      <c r="Q16" s="8">
        <f>Julio!AN16+Agosto!AN16+Septiembre!AN16</f>
        <v>0</v>
      </c>
      <c r="R16" s="8">
        <f>Julio!AO16+Agosto!AO16+Septiembre!AO16</f>
        <v>0</v>
      </c>
    </row>
    <row r="17" spans="1:18" x14ac:dyDescent="0.2">
      <c r="A17" s="6">
        <v>8</v>
      </c>
      <c r="B17" s="63" t="s">
        <v>7</v>
      </c>
      <c r="C17" s="63"/>
      <c r="D17" s="8">
        <f>Julio!AA17+Agosto!AA17+Septiembre!AA17</f>
        <v>0</v>
      </c>
      <c r="E17" s="8">
        <f>Julio!AB17+Agosto!AB17+Septiembre!AB17</f>
        <v>0</v>
      </c>
      <c r="F17" s="8">
        <f>Julio!AC17+Agosto!AC17+Septiembre!AC17</f>
        <v>0</v>
      </c>
      <c r="G17" s="8">
        <f>Julio!AD17+Agosto!AD17+Septiembre!AD17</f>
        <v>0</v>
      </c>
      <c r="H17" s="8">
        <f>Julio!AE17+Agosto!AE17+Septiembre!AE17</f>
        <v>0</v>
      </c>
      <c r="I17" s="8">
        <f>Julio!AF17+Agosto!AF17+Septiembre!AF17</f>
        <v>0</v>
      </c>
      <c r="J17" s="8">
        <f>Julio!AG17+Agosto!AG17+Septiembre!AG17</f>
        <v>0</v>
      </c>
      <c r="K17" s="8">
        <f>Julio!AH17+Agosto!AH17+Septiembre!AH17</f>
        <v>0</v>
      </c>
      <c r="L17" s="8">
        <f>Julio!AI17+Agosto!AI17+Septiembre!AI17</f>
        <v>0</v>
      </c>
      <c r="M17" s="8">
        <f>Julio!AJ17+Agosto!AJ17+Septiembre!AJ17</f>
        <v>0</v>
      </c>
      <c r="N17" s="8">
        <f>Julio!AK17+Agosto!AK17+Septiembre!AK17</f>
        <v>0</v>
      </c>
      <c r="O17" s="8">
        <f>Julio!AL17+Agosto!AL17+Septiembre!AL17</f>
        <v>0</v>
      </c>
      <c r="P17" s="8">
        <f>Julio!AM17+Agosto!AM17+Septiembre!AM17</f>
        <v>0</v>
      </c>
      <c r="Q17" s="8">
        <f>Julio!AN17+Agosto!AN17+Septiembre!AN17</f>
        <v>0</v>
      </c>
      <c r="R17" s="8">
        <f>Julio!AO17+Agosto!AO17+Septiembre!AO17</f>
        <v>0</v>
      </c>
    </row>
    <row r="18" spans="1:18" x14ac:dyDescent="0.2">
      <c r="A18" s="6">
        <v>9</v>
      </c>
      <c r="B18" s="63" t="s">
        <v>8</v>
      </c>
      <c r="C18" s="63"/>
      <c r="D18" s="8">
        <f>Julio!AA18+Agosto!AA18+Septiembre!AA18</f>
        <v>0</v>
      </c>
      <c r="E18" s="8">
        <f>Julio!AB18+Agosto!AB18+Septiembre!AB18</f>
        <v>0</v>
      </c>
      <c r="F18" s="8">
        <f>Julio!AC18+Agosto!AC18+Septiembre!AC18</f>
        <v>0</v>
      </c>
      <c r="G18" s="8">
        <f>Julio!AD18+Agosto!AD18+Septiembre!AD18</f>
        <v>0</v>
      </c>
      <c r="H18" s="8">
        <f>Julio!AE18+Agosto!AE18+Septiembre!AE18</f>
        <v>0</v>
      </c>
      <c r="I18" s="8">
        <f>Julio!AF18+Agosto!AF18+Septiembre!AF18</f>
        <v>0</v>
      </c>
      <c r="J18" s="8">
        <f>Julio!AG18+Agosto!AG18+Septiembre!AG18</f>
        <v>0</v>
      </c>
      <c r="K18" s="8">
        <f>Julio!AH18+Agosto!AH18+Septiembre!AH18</f>
        <v>0</v>
      </c>
      <c r="L18" s="8">
        <f>Julio!AI18+Agosto!AI18+Septiembre!AI18</f>
        <v>0</v>
      </c>
      <c r="M18" s="8">
        <f>Julio!AJ18+Agosto!AJ18+Septiembre!AJ18</f>
        <v>0</v>
      </c>
      <c r="N18" s="8">
        <f>Julio!AK18+Agosto!AK18+Septiembre!AK18</f>
        <v>0</v>
      </c>
      <c r="O18" s="8">
        <f>Julio!AL18+Agosto!AL18+Septiembre!AL18</f>
        <v>0</v>
      </c>
      <c r="P18" s="8">
        <f>Julio!AM18+Agosto!AM18+Septiembre!AM18</f>
        <v>0</v>
      </c>
      <c r="Q18" s="8">
        <f>Julio!AN18+Agosto!AN18+Septiembre!AN18</f>
        <v>0</v>
      </c>
      <c r="R18" s="8">
        <f>Julio!AO18+Agosto!AO18+Septiembre!AO18</f>
        <v>0</v>
      </c>
    </row>
    <row r="19" spans="1:18" x14ac:dyDescent="0.2">
      <c r="A19" s="6">
        <v>10</v>
      </c>
      <c r="B19" s="63" t="s">
        <v>15</v>
      </c>
      <c r="C19" s="63"/>
      <c r="D19" s="8">
        <f>Julio!AA19+Agosto!AA19+Septiembre!AA19</f>
        <v>0</v>
      </c>
      <c r="E19" s="8">
        <f>Julio!AB19+Agosto!AB19+Septiembre!AB19</f>
        <v>0</v>
      </c>
      <c r="F19" s="8">
        <f>Julio!AC19+Agosto!AC19+Septiembre!AC19</f>
        <v>0</v>
      </c>
      <c r="G19" s="8">
        <f>Julio!AD19+Agosto!AD19+Septiembre!AD19</f>
        <v>0</v>
      </c>
      <c r="H19" s="8">
        <f>Julio!AE19+Agosto!AE19+Septiembre!AE19</f>
        <v>0</v>
      </c>
      <c r="I19" s="8">
        <f>Julio!AF19+Agosto!AF19+Septiembre!AF19</f>
        <v>0</v>
      </c>
      <c r="J19" s="8">
        <f>Julio!AG19+Agosto!AG19+Septiembre!AG19</f>
        <v>0</v>
      </c>
      <c r="K19" s="8">
        <f>Julio!AH19+Agosto!AH19+Septiembre!AH19</f>
        <v>0</v>
      </c>
      <c r="L19" s="8">
        <f>Julio!AI19+Agosto!AI19+Septiembre!AI19</f>
        <v>0</v>
      </c>
      <c r="M19" s="8">
        <f>Julio!AJ19+Agosto!AJ19+Septiembre!AJ19</f>
        <v>0</v>
      </c>
      <c r="N19" s="8">
        <f>Julio!AK19+Agosto!AK19+Septiembre!AK19</f>
        <v>0</v>
      </c>
      <c r="O19" s="8">
        <f>Julio!AL19+Agosto!AL19+Septiembre!AL19</f>
        <v>0</v>
      </c>
      <c r="P19" s="8">
        <f>Julio!AM19+Agosto!AM19+Septiembre!AM19</f>
        <v>0</v>
      </c>
      <c r="Q19" s="8">
        <f>Julio!AN19+Agosto!AN19+Septiembre!AN19</f>
        <v>0</v>
      </c>
      <c r="R19" s="8">
        <f>Julio!AO19+Agosto!AO19+Septiembre!AO19</f>
        <v>0</v>
      </c>
    </row>
    <row r="20" spans="1:18" x14ac:dyDescent="0.2">
      <c r="A20" s="6">
        <v>11</v>
      </c>
      <c r="B20" s="63" t="s">
        <v>29</v>
      </c>
      <c r="C20" s="63"/>
      <c r="D20" s="8">
        <f>Julio!AA20+Agosto!AA20+Septiembre!AA20</f>
        <v>0</v>
      </c>
      <c r="E20" s="8">
        <f>Julio!AB20+Agosto!AB20+Septiembre!AB20</f>
        <v>0</v>
      </c>
      <c r="F20" s="8">
        <f>Julio!AC20+Agosto!AC20+Septiembre!AC20</f>
        <v>0</v>
      </c>
      <c r="G20" s="8">
        <f>Julio!AD20+Agosto!AD20+Septiembre!AD20</f>
        <v>0</v>
      </c>
      <c r="H20" s="8">
        <f>Julio!AE20+Agosto!AE20+Septiembre!AE20</f>
        <v>0</v>
      </c>
      <c r="I20" s="8">
        <f>Julio!AF20+Agosto!AF20+Septiembre!AF20</f>
        <v>0</v>
      </c>
      <c r="J20" s="8">
        <f>Julio!AG20+Agosto!AG20+Septiembre!AG20</f>
        <v>0</v>
      </c>
      <c r="K20" s="8">
        <f>Julio!AH20+Agosto!AH20+Septiembre!AH20</f>
        <v>0</v>
      </c>
      <c r="L20" s="8">
        <f>Julio!AI20+Agosto!AI20+Septiembre!AI20</f>
        <v>0</v>
      </c>
      <c r="M20" s="8">
        <f>Julio!AJ20+Agosto!AJ20+Septiembre!AJ20</f>
        <v>0</v>
      </c>
      <c r="N20" s="8">
        <f>Julio!AK20+Agosto!AK20+Septiembre!AK20</f>
        <v>0</v>
      </c>
      <c r="O20" s="8">
        <f>Julio!AL20+Agosto!AL20+Septiembre!AL20</f>
        <v>0</v>
      </c>
      <c r="P20" s="8">
        <f>Julio!AM20+Agosto!AM20+Septiembre!AM20</f>
        <v>0</v>
      </c>
      <c r="Q20" s="8">
        <f>Julio!AN20+Agosto!AN20+Septiembre!AN20</f>
        <v>0</v>
      </c>
      <c r="R20" s="8">
        <f>Julio!AO20+Agosto!AO20+Septiembre!AO20</f>
        <v>0</v>
      </c>
    </row>
    <row r="21" spans="1:18" x14ac:dyDescent="0.2">
      <c r="A21" s="6">
        <v>12</v>
      </c>
      <c r="B21" s="63" t="s">
        <v>5</v>
      </c>
      <c r="C21" s="63"/>
      <c r="D21" s="8">
        <f>Julio!AA21+Agosto!AA21+Septiembre!AA21</f>
        <v>0</v>
      </c>
      <c r="E21" s="8">
        <f>Julio!AB21+Agosto!AB21+Septiembre!AB21</f>
        <v>0</v>
      </c>
      <c r="F21" s="8">
        <f>Julio!AC21+Agosto!AC21+Septiembre!AC21</f>
        <v>0</v>
      </c>
      <c r="G21" s="8">
        <f>Julio!AD21+Agosto!AD21+Septiembre!AD21</f>
        <v>0</v>
      </c>
      <c r="H21" s="8">
        <f>Julio!AE21+Agosto!AE21+Septiembre!AE21</f>
        <v>0</v>
      </c>
      <c r="I21" s="8">
        <f>Julio!AF21+Agosto!AF21+Septiembre!AF21</f>
        <v>0</v>
      </c>
      <c r="J21" s="8">
        <f>Julio!AG21+Agosto!AG21+Septiembre!AG21</f>
        <v>0</v>
      </c>
      <c r="K21" s="8">
        <f>Julio!AH21+Agosto!AH21+Septiembre!AH21</f>
        <v>0</v>
      </c>
      <c r="L21" s="8">
        <f>Julio!AI21+Agosto!AI21+Septiembre!AI21</f>
        <v>0</v>
      </c>
      <c r="M21" s="8">
        <f>Julio!AJ21+Agosto!AJ21+Septiembre!AJ21</f>
        <v>0</v>
      </c>
      <c r="N21" s="8">
        <f>Julio!AK21+Agosto!AK21+Septiembre!AK21</f>
        <v>0</v>
      </c>
      <c r="O21" s="8">
        <f>Julio!AL21+Agosto!AL21+Septiembre!AL21</f>
        <v>0</v>
      </c>
      <c r="P21" s="8">
        <f>Julio!AM21+Agosto!AM21+Septiembre!AM21</f>
        <v>0</v>
      </c>
      <c r="Q21" s="8">
        <f>Julio!AN21+Agosto!AN21+Septiembre!AN21</f>
        <v>0</v>
      </c>
      <c r="R21" s="8">
        <f>Julio!AO21+Agosto!AO21+Septiembre!AO21</f>
        <v>0</v>
      </c>
    </row>
    <row r="22" spans="1:18" x14ac:dyDescent="0.2">
      <c r="A22" s="6">
        <v>13</v>
      </c>
      <c r="B22" s="63" t="s">
        <v>22</v>
      </c>
      <c r="C22" s="63"/>
      <c r="D22" s="8">
        <f>Julio!AA22+Agosto!AA22+Septiembre!AA22</f>
        <v>0</v>
      </c>
      <c r="E22" s="8">
        <f>Julio!AB22+Agosto!AB22+Septiembre!AB22</f>
        <v>0</v>
      </c>
      <c r="F22" s="8">
        <f>Julio!AC22+Agosto!AC22+Septiembre!AC22</f>
        <v>0</v>
      </c>
      <c r="G22" s="8">
        <f>Julio!AD22+Agosto!AD22+Septiembre!AD22</f>
        <v>0</v>
      </c>
      <c r="H22" s="8">
        <f>Julio!AE22+Agosto!AE22+Septiembre!AE22</f>
        <v>0</v>
      </c>
      <c r="I22" s="8">
        <f>Julio!AF22+Agosto!AF22+Septiembre!AF22</f>
        <v>0</v>
      </c>
      <c r="J22" s="8">
        <f>Julio!AG22+Agosto!AG22+Septiembre!AG22</f>
        <v>0</v>
      </c>
      <c r="K22" s="8">
        <f>Julio!AH22+Agosto!AH22+Septiembre!AH22</f>
        <v>0</v>
      </c>
      <c r="L22" s="8">
        <f>Julio!AI22+Agosto!AI22+Septiembre!AI22</f>
        <v>0</v>
      </c>
      <c r="M22" s="8">
        <f>Julio!AJ22+Agosto!AJ22+Septiembre!AJ22</f>
        <v>0</v>
      </c>
      <c r="N22" s="8">
        <f>Julio!AK22+Agosto!AK22+Septiembre!AK22</f>
        <v>0</v>
      </c>
      <c r="O22" s="8">
        <f>Julio!AL22+Agosto!AL22+Septiembre!AL22</f>
        <v>0</v>
      </c>
      <c r="P22" s="8">
        <f>Julio!AM22+Agosto!AM22+Septiembre!AM22</f>
        <v>0</v>
      </c>
      <c r="Q22" s="8">
        <f>Julio!AN22+Agosto!AN22+Septiembre!AN22</f>
        <v>0</v>
      </c>
      <c r="R22" s="8">
        <f>Julio!AO22+Agosto!AO22+Septiembre!AO22</f>
        <v>0</v>
      </c>
    </row>
    <row r="23" spans="1:18" x14ac:dyDescent="0.2">
      <c r="A23" s="6">
        <v>14</v>
      </c>
      <c r="B23" s="63" t="s">
        <v>24</v>
      </c>
      <c r="C23" s="63"/>
      <c r="D23" s="8">
        <f>Julio!AA23+Agosto!AA23+Septiembre!AA23</f>
        <v>0</v>
      </c>
      <c r="E23" s="8">
        <f>Julio!AB23+Agosto!AB23+Septiembre!AB23</f>
        <v>0</v>
      </c>
      <c r="F23" s="8">
        <f>Julio!AC23+Agosto!AC23+Septiembre!AC23</f>
        <v>0</v>
      </c>
      <c r="G23" s="8">
        <f>Julio!AD23+Agosto!AD23+Septiembre!AD23</f>
        <v>0</v>
      </c>
      <c r="H23" s="8">
        <f>Julio!AE23+Agosto!AE23+Septiembre!AE23</f>
        <v>0</v>
      </c>
      <c r="I23" s="8">
        <f>Julio!AF23+Agosto!AF23+Septiembre!AF23</f>
        <v>0</v>
      </c>
      <c r="J23" s="8">
        <f>Julio!AG23+Agosto!AG23+Septiembre!AG23</f>
        <v>0</v>
      </c>
      <c r="K23" s="8">
        <f>Julio!AH23+Agosto!AH23+Septiembre!AH23</f>
        <v>0</v>
      </c>
      <c r="L23" s="8">
        <f>Julio!AI23+Agosto!AI23+Septiembre!AI23</f>
        <v>0</v>
      </c>
      <c r="M23" s="8">
        <f>Julio!AJ23+Agosto!AJ23+Septiembre!AJ23</f>
        <v>0</v>
      </c>
      <c r="N23" s="8">
        <f>Julio!AK23+Agosto!AK23+Septiembre!AK23</f>
        <v>0</v>
      </c>
      <c r="O23" s="8">
        <f>Julio!AL23+Agosto!AL23+Septiembre!AL23</f>
        <v>0</v>
      </c>
      <c r="P23" s="8">
        <f>Julio!AM23+Agosto!AM23+Septiembre!AM23</f>
        <v>0</v>
      </c>
      <c r="Q23" s="8">
        <f>Julio!AN23+Agosto!AN23+Septiembre!AN23</f>
        <v>0</v>
      </c>
      <c r="R23" s="8">
        <f>Julio!AO23+Agosto!AO23+Septiembre!AO23</f>
        <v>0</v>
      </c>
    </row>
    <row r="24" spans="1:18" x14ac:dyDescent="0.2">
      <c r="A24" s="6">
        <v>15</v>
      </c>
      <c r="B24" s="63" t="s">
        <v>25</v>
      </c>
      <c r="C24" s="63"/>
      <c r="D24" s="8">
        <f>Julio!AA24+Agosto!AA24+Septiembre!AA24</f>
        <v>0</v>
      </c>
      <c r="E24" s="8">
        <f>Julio!AB24+Agosto!AB24+Septiembre!AB24</f>
        <v>0</v>
      </c>
      <c r="F24" s="8">
        <f>Julio!AC24+Agosto!AC24+Septiembre!AC24</f>
        <v>0</v>
      </c>
      <c r="G24" s="8">
        <f>Julio!AD24+Agosto!AD24+Septiembre!AD24</f>
        <v>0</v>
      </c>
      <c r="H24" s="8">
        <f>Julio!AE24+Agosto!AE24+Septiembre!AE24</f>
        <v>0</v>
      </c>
      <c r="I24" s="8">
        <f>Julio!AF24+Agosto!AF24+Septiembre!AF24</f>
        <v>0</v>
      </c>
      <c r="J24" s="8">
        <f>Julio!AG24+Agosto!AG24+Septiembre!AG24</f>
        <v>0</v>
      </c>
      <c r="K24" s="8">
        <f>Julio!AH24+Agosto!AH24+Septiembre!AH24</f>
        <v>0</v>
      </c>
      <c r="L24" s="8">
        <f>Julio!AI24+Agosto!AI24+Septiembre!AI24</f>
        <v>0</v>
      </c>
      <c r="M24" s="8">
        <f>Julio!AJ24+Agosto!AJ24+Septiembre!AJ24</f>
        <v>0</v>
      </c>
      <c r="N24" s="8">
        <f>Julio!AK24+Agosto!AK24+Septiembre!AK24</f>
        <v>0</v>
      </c>
      <c r="O24" s="8">
        <f>Julio!AL24+Agosto!AL24+Septiembre!AL24</f>
        <v>0</v>
      </c>
      <c r="P24" s="8">
        <f>Julio!AM24+Agosto!AM24+Septiembre!AM24</f>
        <v>0</v>
      </c>
      <c r="Q24" s="8">
        <f>Julio!AN24+Agosto!AN24+Septiembre!AN24</f>
        <v>0</v>
      </c>
      <c r="R24" s="8">
        <f>Julio!AO24+Agosto!AO24+Septiembre!AO24</f>
        <v>0</v>
      </c>
    </row>
    <row r="25" spans="1:18" x14ac:dyDescent="0.2">
      <c r="A25" s="6">
        <v>16</v>
      </c>
      <c r="B25" s="63" t="s">
        <v>23</v>
      </c>
      <c r="C25" s="63"/>
      <c r="D25" s="8">
        <f>Julio!AA25+Agosto!AA25+Septiembre!AA25</f>
        <v>0</v>
      </c>
      <c r="E25" s="8">
        <f>Julio!AB25+Agosto!AB25+Septiembre!AB25</f>
        <v>0</v>
      </c>
      <c r="F25" s="8">
        <f>Julio!AC25+Agosto!AC25+Septiembre!AC25</f>
        <v>0</v>
      </c>
      <c r="G25" s="8">
        <f>Julio!AD25+Agosto!AD25+Septiembre!AD25</f>
        <v>0</v>
      </c>
      <c r="H25" s="8">
        <f>Julio!AE25+Agosto!AE25+Septiembre!AE25</f>
        <v>0</v>
      </c>
      <c r="I25" s="8">
        <f>Julio!AF25+Agosto!AF25+Septiembre!AF25</f>
        <v>0</v>
      </c>
      <c r="J25" s="8">
        <f>Julio!AG25+Agosto!AG25+Septiembre!AG25</f>
        <v>0</v>
      </c>
      <c r="K25" s="8">
        <f>Julio!AH25+Agosto!AH25+Septiembre!AH25</f>
        <v>0</v>
      </c>
      <c r="L25" s="8">
        <f>Julio!AI25+Agosto!AI25+Septiembre!AI25</f>
        <v>0</v>
      </c>
      <c r="M25" s="8">
        <f>Julio!AJ25+Agosto!AJ25+Septiembre!AJ25</f>
        <v>0</v>
      </c>
      <c r="N25" s="8">
        <f>Julio!AK25+Agosto!AK25+Septiembre!AK25</f>
        <v>0</v>
      </c>
      <c r="O25" s="8">
        <f>Julio!AL25+Agosto!AL25+Septiembre!AL25</f>
        <v>0</v>
      </c>
      <c r="P25" s="8">
        <f>Julio!AM25+Agosto!AM25+Septiembre!AM25</f>
        <v>0</v>
      </c>
      <c r="Q25" s="8">
        <f>Julio!AN25+Agosto!AN25+Septiembre!AN25</f>
        <v>0</v>
      </c>
      <c r="R25" s="8">
        <f>Julio!AO25+Agosto!AO25+Septiembre!AO25</f>
        <v>0</v>
      </c>
    </row>
    <row r="26" spans="1:18" x14ac:dyDescent="0.2">
      <c r="A26" s="6">
        <v>17</v>
      </c>
      <c r="B26" s="63" t="s">
        <v>32</v>
      </c>
      <c r="C26" s="63"/>
      <c r="D26" s="8">
        <f>Julio!AA26+Agosto!AA26+Septiembre!AA26</f>
        <v>0</v>
      </c>
      <c r="E26" s="8">
        <f>Julio!AB26+Agosto!AB26+Septiembre!AB26</f>
        <v>0</v>
      </c>
      <c r="F26" s="8">
        <f>Julio!AC26+Agosto!AC26+Septiembre!AC26</f>
        <v>0</v>
      </c>
      <c r="G26" s="8">
        <f>Julio!AD26+Agosto!AD26+Septiembre!AD26</f>
        <v>0</v>
      </c>
      <c r="H26" s="8">
        <f>Julio!AE26+Agosto!AE26+Septiembre!AE26</f>
        <v>0</v>
      </c>
      <c r="I26" s="8">
        <f>Julio!AF26+Agosto!AF26+Septiembre!AF26</f>
        <v>0</v>
      </c>
      <c r="J26" s="8">
        <f>Julio!AG26+Agosto!AG26+Septiembre!AG26</f>
        <v>0</v>
      </c>
      <c r="K26" s="8">
        <f>Julio!AH26+Agosto!AH26+Septiembre!AH26</f>
        <v>0</v>
      </c>
      <c r="L26" s="8">
        <f>Julio!AI26+Agosto!AI26+Septiembre!AI26</f>
        <v>0</v>
      </c>
      <c r="M26" s="8">
        <f>Julio!AJ26+Agosto!AJ26+Septiembre!AJ26</f>
        <v>0</v>
      </c>
      <c r="N26" s="8">
        <f>Julio!AK26+Agosto!AK26+Septiembre!AK26</f>
        <v>0</v>
      </c>
      <c r="O26" s="8">
        <f>Julio!AL26+Agosto!AL26+Septiembre!AL26</f>
        <v>0</v>
      </c>
      <c r="P26" s="8">
        <f>Julio!AM26+Agosto!AM26+Septiembre!AM26</f>
        <v>0</v>
      </c>
      <c r="Q26" s="8">
        <f>Julio!AN26+Agosto!AN26+Septiembre!AN26</f>
        <v>0</v>
      </c>
      <c r="R26" s="8">
        <f>Julio!AO26+Agosto!AO26+Septiembre!AO26</f>
        <v>0</v>
      </c>
    </row>
    <row r="27" spans="1:18" x14ac:dyDescent="0.2">
      <c r="A27" s="6">
        <v>18</v>
      </c>
      <c r="B27" s="63" t="s">
        <v>30</v>
      </c>
      <c r="C27" s="63"/>
      <c r="D27" s="8">
        <f>Julio!AA27+Agosto!AA27+Septiembre!AA27</f>
        <v>0</v>
      </c>
      <c r="E27" s="8">
        <f>Julio!AB27+Agosto!AB27+Septiembre!AB27</f>
        <v>0</v>
      </c>
      <c r="F27" s="8">
        <f>Julio!AC27+Agosto!AC27+Septiembre!AC27</f>
        <v>0</v>
      </c>
      <c r="G27" s="8">
        <f>Julio!AD27+Agosto!AD27+Septiembre!AD27</f>
        <v>0</v>
      </c>
      <c r="H27" s="8">
        <f>Julio!AE27+Agosto!AE27+Septiembre!AE27</f>
        <v>0</v>
      </c>
      <c r="I27" s="8">
        <f>Julio!AF27+Agosto!AF27+Septiembre!AF27</f>
        <v>0</v>
      </c>
      <c r="J27" s="8">
        <f>Julio!AG27+Agosto!AG27+Septiembre!AG27</f>
        <v>0</v>
      </c>
      <c r="K27" s="8">
        <f>Julio!AH27+Agosto!AH27+Septiembre!AH27</f>
        <v>0</v>
      </c>
      <c r="L27" s="8">
        <f>Julio!AI27+Agosto!AI27+Septiembre!AI27</f>
        <v>0</v>
      </c>
      <c r="M27" s="8">
        <f>Julio!AJ27+Agosto!AJ27+Septiembre!AJ27</f>
        <v>0</v>
      </c>
      <c r="N27" s="8">
        <f>Julio!AK27+Agosto!AK27+Septiembre!AK27</f>
        <v>0</v>
      </c>
      <c r="O27" s="8">
        <f>Julio!AL27+Agosto!AL27+Septiembre!AL27</f>
        <v>0</v>
      </c>
      <c r="P27" s="8">
        <f>Julio!AM27+Agosto!AM27+Septiembre!AM27</f>
        <v>0</v>
      </c>
      <c r="Q27" s="8">
        <f>Julio!AN27+Agosto!AN27+Septiembre!AN27</f>
        <v>0</v>
      </c>
      <c r="R27" s="8">
        <f>Julio!AO27+Agosto!AO27+Septiembre!AO27</f>
        <v>0</v>
      </c>
    </row>
    <row r="28" spans="1:18" x14ac:dyDescent="0.2">
      <c r="A28" s="6">
        <v>19</v>
      </c>
      <c r="B28" s="63" t="s">
        <v>21</v>
      </c>
      <c r="C28" s="63"/>
      <c r="D28" s="8">
        <f>Julio!AA28+Agosto!AA28+Septiembre!AA28</f>
        <v>0</v>
      </c>
      <c r="E28" s="8">
        <f>Julio!AB28+Agosto!AB28+Septiembre!AB28</f>
        <v>0</v>
      </c>
      <c r="F28" s="8">
        <f>Julio!AC28+Agosto!AC28+Septiembre!AC28</f>
        <v>0</v>
      </c>
      <c r="G28" s="8">
        <f>Julio!AD28+Agosto!AD28+Septiembre!AD28</f>
        <v>0</v>
      </c>
      <c r="H28" s="8">
        <f>Julio!AE28+Agosto!AE28+Septiembre!AE28</f>
        <v>0</v>
      </c>
      <c r="I28" s="8">
        <f>Julio!AF28+Agosto!AF28+Septiembre!AF28</f>
        <v>0</v>
      </c>
      <c r="J28" s="8">
        <f>Julio!AG28+Agosto!AG28+Septiembre!AG28</f>
        <v>0</v>
      </c>
      <c r="K28" s="8">
        <f>Julio!AH28+Agosto!AH28+Septiembre!AH28</f>
        <v>0</v>
      </c>
      <c r="L28" s="8">
        <f>Julio!AI28+Agosto!AI28+Septiembre!AI28</f>
        <v>0</v>
      </c>
      <c r="M28" s="8">
        <f>Julio!AJ28+Agosto!AJ28+Septiembre!AJ28</f>
        <v>0</v>
      </c>
      <c r="N28" s="8">
        <f>Julio!AK28+Agosto!AK28+Septiembre!AK28</f>
        <v>0</v>
      </c>
      <c r="O28" s="8">
        <f>Julio!AL28+Agosto!AL28+Septiembre!AL28</f>
        <v>0</v>
      </c>
      <c r="P28" s="8">
        <f>Julio!AM28+Agosto!AM28+Septiembre!AM28</f>
        <v>0</v>
      </c>
      <c r="Q28" s="8">
        <f>Julio!AN28+Agosto!AN28+Septiembre!AN28</f>
        <v>0</v>
      </c>
      <c r="R28" s="8">
        <f>Julio!AO28+Agosto!AO28+Septiembre!AO28</f>
        <v>0</v>
      </c>
    </row>
    <row r="29" spans="1:18" x14ac:dyDescent="0.2">
      <c r="A29" s="6">
        <v>20</v>
      </c>
      <c r="B29" s="63" t="s">
        <v>20</v>
      </c>
      <c r="C29" s="63"/>
      <c r="D29" s="8">
        <f>Julio!AA29+Agosto!AA29+Septiembre!AA29</f>
        <v>0</v>
      </c>
      <c r="E29" s="8">
        <f>Julio!AB29+Agosto!AB29+Septiembre!AB29</f>
        <v>0</v>
      </c>
      <c r="F29" s="8">
        <f>Julio!AC29+Agosto!AC29+Septiembre!AC29</f>
        <v>0</v>
      </c>
      <c r="G29" s="8">
        <f>Julio!AD29+Agosto!AD29+Septiembre!AD29</f>
        <v>0</v>
      </c>
      <c r="H29" s="8">
        <f>Julio!AE29+Agosto!AE29+Septiembre!AE29</f>
        <v>0</v>
      </c>
      <c r="I29" s="8">
        <f>Julio!AF29+Agosto!AF29+Septiembre!AF29</f>
        <v>0</v>
      </c>
      <c r="J29" s="8">
        <f>Julio!AG29+Agosto!AG29+Septiembre!AG29</f>
        <v>0</v>
      </c>
      <c r="K29" s="8">
        <f>Julio!AH29+Agosto!AH29+Septiembre!AH29</f>
        <v>0</v>
      </c>
      <c r="L29" s="8">
        <f>Julio!AI29+Agosto!AI29+Septiembre!AI29</f>
        <v>0</v>
      </c>
      <c r="M29" s="8">
        <f>Julio!AJ29+Agosto!AJ29+Septiembre!AJ29</f>
        <v>0</v>
      </c>
      <c r="N29" s="8">
        <f>Julio!AK29+Agosto!AK29+Septiembre!AK29</f>
        <v>0</v>
      </c>
      <c r="O29" s="8">
        <f>Julio!AL29+Agosto!AL29+Septiembre!AL29</f>
        <v>0</v>
      </c>
      <c r="P29" s="8">
        <f>Julio!AM29+Agosto!AM29+Septiembre!AM29</f>
        <v>0</v>
      </c>
      <c r="Q29" s="8">
        <f>Julio!AN29+Agosto!AN29+Septiembre!AN29</f>
        <v>0</v>
      </c>
      <c r="R29" s="8">
        <f>Julio!AO29+Agosto!AO29+Septiembre!AO29</f>
        <v>0</v>
      </c>
    </row>
    <row r="30" spans="1:18" x14ac:dyDescent="0.2">
      <c r="A30" s="6">
        <v>21</v>
      </c>
      <c r="B30" s="63" t="s">
        <v>17</v>
      </c>
      <c r="C30" s="63"/>
      <c r="D30" s="8">
        <f>Julio!AA30+Agosto!AA30+Septiembre!AA30</f>
        <v>0</v>
      </c>
      <c r="E30" s="8">
        <f>Julio!AB30+Agosto!AB30+Septiembre!AB30</f>
        <v>0</v>
      </c>
      <c r="F30" s="8">
        <f>Julio!AC30+Agosto!AC30+Septiembre!AC30</f>
        <v>0</v>
      </c>
      <c r="G30" s="8">
        <f>Julio!AD30+Agosto!AD30+Septiembre!AD30</f>
        <v>0</v>
      </c>
      <c r="H30" s="8">
        <f>Julio!AE30+Agosto!AE30+Septiembre!AE30</f>
        <v>0</v>
      </c>
      <c r="I30" s="8">
        <f>Julio!AF30+Agosto!AF30+Septiembre!AF30</f>
        <v>0</v>
      </c>
      <c r="J30" s="8">
        <f>Julio!AG30+Agosto!AG30+Septiembre!AG30</f>
        <v>0</v>
      </c>
      <c r="K30" s="8">
        <f>Julio!AH30+Agosto!AH30+Septiembre!AH30</f>
        <v>0</v>
      </c>
      <c r="L30" s="8">
        <f>Julio!AI30+Agosto!AI30+Septiembre!AI30</f>
        <v>0</v>
      </c>
      <c r="M30" s="8">
        <f>Julio!AJ30+Agosto!AJ30+Septiembre!AJ30</f>
        <v>0</v>
      </c>
      <c r="N30" s="8">
        <f>Julio!AK30+Agosto!AK30+Septiembre!AK30</f>
        <v>0</v>
      </c>
      <c r="O30" s="8">
        <f>Julio!AL30+Agosto!AL30+Septiembre!AL30</f>
        <v>0</v>
      </c>
      <c r="P30" s="8">
        <f>Julio!AM30+Agosto!AM30+Septiembre!AM30</f>
        <v>0</v>
      </c>
      <c r="Q30" s="8">
        <f>Julio!AN30+Agosto!AN30+Septiembre!AN30</f>
        <v>0</v>
      </c>
      <c r="R30" s="8">
        <f>Julio!AO30+Agosto!AO30+Septiembre!AO30</f>
        <v>0</v>
      </c>
    </row>
    <row r="31" spans="1:18" x14ac:dyDescent="0.2">
      <c r="A31" s="6">
        <v>22</v>
      </c>
      <c r="B31" s="63" t="s">
        <v>18</v>
      </c>
      <c r="C31" s="63"/>
      <c r="D31" s="8">
        <f>Julio!AA31+Agosto!AA31+Septiembre!AA31</f>
        <v>0</v>
      </c>
      <c r="E31" s="8">
        <f>Julio!AB31+Agosto!AB31+Septiembre!AB31</f>
        <v>0</v>
      </c>
      <c r="F31" s="8">
        <f>Julio!AC31+Agosto!AC31+Septiembre!AC31</f>
        <v>0</v>
      </c>
      <c r="G31" s="8">
        <f>Julio!AD31+Agosto!AD31+Septiembre!AD31</f>
        <v>0</v>
      </c>
      <c r="H31" s="8">
        <f>Julio!AE31+Agosto!AE31+Septiembre!AE31</f>
        <v>0</v>
      </c>
      <c r="I31" s="8">
        <f>Julio!AF31+Agosto!AF31+Septiembre!AF31</f>
        <v>0</v>
      </c>
      <c r="J31" s="8">
        <f>Julio!AG31+Agosto!AG31+Septiembre!AG31</f>
        <v>0</v>
      </c>
      <c r="K31" s="8">
        <f>Julio!AH31+Agosto!AH31+Septiembre!AH31</f>
        <v>0</v>
      </c>
      <c r="L31" s="8">
        <f>Julio!AI31+Agosto!AI31+Septiembre!AI31</f>
        <v>0</v>
      </c>
      <c r="M31" s="8">
        <f>Julio!AJ31+Agosto!AJ31+Septiembre!AJ31</f>
        <v>0</v>
      </c>
      <c r="N31" s="8">
        <f>Julio!AK31+Agosto!AK31+Septiembre!AK31</f>
        <v>0</v>
      </c>
      <c r="O31" s="8">
        <f>Julio!AL31+Agosto!AL31+Septiembre!AL31</f>
        <v>0</v>
      </c>
      <c r="P31" s="8">
        <f>Julio!AM31+Agosto!AM31+Septiembre!AM31</f>
        <v>0</v>
      </c>
      <c r="Q31" s="8">
        <f>Julio!AN31+Agosto!AN31+Septiembre!AN31</f>
        <v>0</v>
      </c>
      <c r="R31" s="8">
        <f>Julio!AO31+Agosto!AO31+Septiembre!AO31</f>
        <v>0</v>
      </c>
    </row>
    <row r="32" spans="1:18" x14ac:dyDescent="0.2">
      <c r="A32" s="6">
        <v>23</v>
      </c>
      <c r="B32" s="63" t="s">
        <v>16</v>
      </c>
      <c r="C32" s="63"/>
      <c r="D32" s="8">
        <f>Julio!AA32+Agosto!AA32+Septiembre!AA32</f>
        <v>0</v>
      </c>
      <c r="E32" s="8">
        <f>Julio!AB32+Agosto!AB32+Septiembre!AB32</f>
        <v>0</v>
      </c>
      <c r="F32" s="8">
        <f>Julio!AC32+Agosto!AC32+Septiembre!AC32</f>
        <v>0</v>
      </c>
      <c r="G32" s="8">
        <f>Julio!AD32+Agosto!AD32+Septiembre!AD32</f>
        <v>0</v>
      </c>
      <c r="H32" s="8">
        <f>Julio!AE32+Agosto!AE32+Septiembre!AE32</f>
        <v>0</v>
      </c>
      <c r="I32" s="8">
        <f>Julio!AF32+Agosto!AF32+Septiembre!AF32</f>
        <v>0</v>
      </c>
      <c r="J32" s="8">
        <f>Julio!AG32+Agosto!AG32+Septiembre!AG32</f>
        <v>0</v>
      </c>
      <c r="K32" s="8">
        <f>Julio!AH32+Agosto!AH32+Septiembre!AH32</f>
        <v>0</v>
      </c>
      <c r="L32" s="8">
        <f>Julio!AI32+Agosto!AI32+Septiembre!AI32</f>
        <v>0</v>
      </c>
      <c r="M32" s="8">
        <f>Julio!AJ32+Agosto!AJ32+Septiembre!AJ32</f>
        <v>0</v>
      </c>
      <c r="N32" s="8">
        <f>Julio!AK32+Agosto!AK32+Septiembre!AK32</f>
        <v>0</v>
      </c>
      <c r="O32" s="8">
        <f>Julio!AL32+Agosto!AL32+Septiembre!AL32</f>
        <v>0</v>
      </c>
      <c r="P32" s="8">
        <f>Julio!AM32+Agosto!AM32+Septiembre!AM32</f>
        <v>0</v>
      </c>
      <c r="Q32" s="8">
        <f>Julio!AN32+Agosto!AN32+Septiembre!AN32</f>
        <v>0</v>
      </c>
      <c r="R32" s="8">
        <f>Julio!AO32+Agosto!AO32+Septiembre!AO32</f>
        <v>0</v>
      </c>
    </row>
    <row r="33" spans="1:18" x14ac:dyDescent="0.2">
      <c r="A33" s="6">
        <v>24</v>
      </c>
      <c r="B33" s="63" t="s">
        <v>19</v>
      </c>
      <c r="C33" s="63"/>
      <c r="D33" s="8">
        <f>Julio!AA33+Agosto!AA33+Septiembre!AA33</f>
        <v>0</v>
      </c>
      <c r="E33" s="8">
        <f>Julio!AB33+Agosto!AB33+Septiembre!AB33</f>
        <v>0</v>
      </c>
      <c r="F33" s="8">
        <f>Julio!AC33+Agosto!AC33+Septiembre!AC33</f>
        <v>0</v>
      </c>
      <c r="G33" s="8">
        <f>Julio!AD33+Agosto!AD33+Septiembre!AD33</f>
        <v>0</v>
      </c>
      <c r="H33" s="8">
        <f>Julio!AE33+Agosto!AE33+Septiembre!AE33</f>
        <v>0</v>
      </c>
      <c r="I33" s="8">
        <f>Julio!AF33+Agosto!AF33+Septiembre!AF33</f>
        <v>0</v>
      </c>
      <c r="J33" s="8">
        <f>Julio!AG33+Agosto!AG33+Septiembre!AG33</f>
        <v>0</v>
      </c>
      <c r="K33" s="8">
        <f>Julio!AH33+Agosto!AH33+Septiembre!AH33</f>
        <v>0</v>
      </c>
      <c r="L33" s="8">
        <f>Julio!AI33+Agosto!AI33+Septiembre!AI33</f>
        <v>0</v>
      </c>
      <c r="M33" s="8">
        <f>Julio!AJ33+Agosto!AJ33+Septiembre!AJ33</f>
        <v>0</v>
      </c>
      <c r="N33" s="8">
        <f>Julio!AK33+Agosto!AK33+Septiembre!AK33</f>
        <v>0</v>
      </c>
      <c r="O33" s="8">
        <f>Julio!AL33+Agosto!AL33+Septiembre!AL33</f>
        <v>0</v>
      </c>
      <c r="P33" s="8">
        <f>Julio!AM33+Agosto!AM33+Septiembre!AM33</f>
        <v>0</v>
      </c>
      <c r="Q33" s="8">
        <f>Julio!AN33+Agosto!AN33+Septiembre!AN33</f>
        <v>0</v>
      </c>
      <c r="R33" s="8">
        <f>Julio!AO33+Agosto!AO33+Septiembre!AO33</f>
        <v>0</v>
      </c>
    </row>
    <row r="34" spans="1:18" x14ac:dyDescent="0.2">
      <c r="A34" s="6">
        <v>25</v>
      </c>
      <c r="B34" s="63" t="s">
        <v>4</v>
      </c>
      <c r="C34" s="63"/>
      <c r="D34" s="8">
        <f>Julio!AA34+Agosto!AA34+Septiembre!AA34</f>
        <v>0</v>
      </c>
      <c r="E34" s="8">
        <f>Julio!AB34+Agosto!AB34+Septiembre!AB34</f>
        <v>0</v>
      </c>
      <c r="F34" s="8">
        <f>Julio!AC34+Agosto!AC34+Septiembre!AC34</f>
        <v>0</v>
      </c>
      <c r="G34" s="8">
        <f>Julio!AD34+Agosto!AD34+Septiembre!AD34</f>
        <v>0</v>
      </c>
      <c r="H34" s="8">
        <f>Julio!AE34+Agosto!AE34+Septiembre!AE34</f>
        <v>0</v>
      </c>
      <c r="I34" s="8">
        <f>Julio!AF34+Agosto!AF34+Septiembre!AF34</f>
        <v>0</v>
      </c>
      <c r="J34" s="8">
        <f>Julio!AG34+Agosto!AG34+Septiembre!AG34</f>
        <v>0</v>
      </c>
      <c r="K34" s="8">
        <f>Julio!AH34+Agosto!AH34+Septiembre!AH34</f>
        <v>0</v>
      </c>
      <c r="L34" s="8">
        <f>Julio!AI34+Agosto!AI34+Septiembre!AI34</f>
        <v>0</v>
      </c>
      <c r="M34" s="8">
        <f>Julio!AJ34+Agosto!AJ34+Septiembre!AJ34</f>
        <v>0</v>
      </c>
      <c r="N34" s="8">
        <f>Julio!AK34+Agosto!AK34+Septiembre!AK34</f>
        <v>0</v>
      </c>
      <c r="O34" s="8">
        <f>Julio!AL34+Agosto!AL34+Septiembre!AL34</f>
        <v>0</v>
      </c>
      <c r="P34" s="8">
        <f>Julio!AM34+Agosto!AM34+Septiembre!AM34</f>
        <v>0</v>
      </c>
      <c r="Q34" s="8">
        <f>Julio!AN34+Agosto!AN34+Septiembre!AN34</f>
        <v>0</v>
      </c>
      <c r="R34" s="8">
        <f>Julio!AO34+Agosto!AO34+Septiembre!AO34</f>
        <v>0</v>
      </c>
    </row>
    <row r="35" spans="1:18" x14ac:dyDescent="0.2">
      <c r="A35" s="6">
        <v>26</v>
      </c>
      <c r="B35" s="63" t="s">
        <v>28</v>
      </c>
      <c r="C35" s="63"/>
      <c r="D35" s="8">
        <f>Julio!AA35+Agosto!AA35+Septiembre!AA35</f>
        <v>0</v>
      </c>
      <c r="E35" s="8">
        <f>Julio!AB35+Agosto!AB35+Septiembre!AB35</f>
        <v>0</v>
      </c>
      <c r="F35" s="8">
        <f>Julio!AC35+Agosto!AC35+Septiembre!AC35</f>
        <v>0</v>
      </c>
      <c r="G35" s="8">
        <f>Julio!AD35+Agosto!AD35+Septiembre!AD35</f>
        <v>0</v>
      </c>
      <c r="H35" s="8">
        <f>Julio!AE35+Agosto!AE35+Septiembre!AE35</f>
        <v>0</v>
      </c>
      <c r="I35" s="8">
        <f>Julio!AF35+Agosto!AF35+Septiembre!AF35</f>
        <v>0</v>
      </c>
      <c r="J35" s="8">
        <f>Julio!AG35+Agosto!AG35+Septiembre!AG35</f>
        <v>0</v>
      </c>
      <c r="K35" s="8">
        <f>Julio!AH35+Agosto!AH35+Septiembre!AH35</f>
        <v>0</v>
      </c>
      <c r="L35" s="8">
        <f>Julio!AI35+Agosto!AI35+Septiembre!AI35</f>
        <v>0</v>
      </c>
      <c r="M35" s="8">
        <f>Julio!AJ35+Agosto!AJ35+Septiembre!AJ35</f>
        <v>0</v>
      </c>
      <c r="N35" s="8">
        <f>Julio!AK35+Agosto!AK35+Septiembre!AK35</f>
        <v>0</v>
      </c>
      <c r="O35" s="8">
        <f>Julio!AL35+Agosto!AL35+Septiembre!AL35</f>
        <v>0</v>
      </c>
      <c r="P35" s="8">
        <f>Julio!AM35+Agosto!AM35+Septiembre!AM35</f>
        <v>0</v>
      </c>
      <c r="Q35" s="8">
        <f>Julio!AN35+Agosto!AN35+Septiembre!AN35</f>
        <v>0</v>
      </c>
      <c r="R35" s="8">
        <f>Julio!AO35+Agosto!AO35+Septiembre!AO35</f>
        <v>0</v>
      </c>
    </row>
    <row r="36" spans="1:18" x14ac:dyDescent="0.2">
      <c r="A36" s="6">
        <v>27</v>
      </c>
      <c r="B36" s="63" t="s">
        <v>10</v>
      </c>
      <c r="C36" s="63"/>
      <c r="D36" s="8">
        <f>Julio!AA36+Agosto!AA36+Septiembre!AA36</f>
        <v>0</v>
      </c>
      <c r="E36" s="8">
        <f>Julio!AB36+Agosto!AB36+Septiembre!AB36</f>
        <v>0</v>
      </c>
      <c r="F36" s="8">
        <f>Julio!AC36+Agosto!AC36+Septiembre!AC36</f>
        <v>0</v>
      </c>
      <c r="G36" s="8">
        <f>Julio!AD36+Agosto!AD36+Septiembre!AD36</f>
        <v>0</v>
      </c>
      <c r="H36" s="8">
        <f>Julio!AE36+Agosto!AE36+Septiembre!AE36</f>
        <v>0</v>
      </c>
      <c r="I36" s="8">
        <f>Julio!AF36+Agosto!AF36+Septiembre!AF36</f>
        <v>0</v>
      </c>
      <c r="J36" s="8">
        <f>Julio!AG36+Agosto!AG36+Septiembre!AG36</f>
        <v>0</v>
      </c>
      <c r="K36" s="8">
        <f>Julio!AH36+Agosto!AH36+Septiembre!AH36</f>
        <v>0</v>
      </c>
      <c r="L36" s="8">
        <f>Julio!AI36+Agosto!AI36+Septiembre!AI36</f>
        <v>0</v>
      </c>
      <c r="M36" s="8">
        <f>Julio!AJ36+Agosto!AJ36+Septiembre!AJ36</f>
        <v>0</v>
      </c>
      <c r="N36" s="8">
        <f>Julio!AK36+Agosto!AK36+Septiembre!AK36</f>
        <v>0</v>
      </c>
      <c r="O36" s="8">
        <f>Julio!AL36+Agosto!AL36+Septiembre!AL36</f>
        <v>0</v>
      </c>
      <c r="P36" s="8">
        <f>Julio!AM36+Agosto!AM36+Septiembre!AM36</f>
        <v>0</v>
      </c>
      <c r="Q36" s="8">
        <f>Julio!AN36+Agosto!AN36+Septiembre!AN36</f>
        <v>0</v>
      </c>
      <c r="R36" s="8">
        <f>Julio!AO36+Agosto!AO36+Septiembre!AO36</f>
        <v>0</v>
      </c>
    </row>
    <row r="37" spans="1:18" x14ac:dyDescent="0.2">
      <c r="A37" s="6">
        <v>28</v>
      </c>
      <c r="B37" s="63" t="s">
        <v>3</v>
      </c>
      <c r="C37" s="63"/>
      <c r="D37" s="8">
        <f>Julio!AA37+Agosto!AA37+Septiembre!AA37</f>
        <v>0</v>
      </c>
      <c r="E37" s="8">
        <f>Julio!AB37+Agosto!AB37+Septiembre!AB37</f>
        <v>0</v>
      </c>
      <c r="F37" s="8">
        <f>Julio!AC37+Agosto!AC37+Septiembre!AC37</f>
        <v>0</v>
      </c>
      <c r="G37" s="8">
        <f>Julio!AD37+Agosto!AD37+Septiembre!AD37</f>
        <v>0</v>
      </c>
      <c r="H37" s="8">
        <f>Julio!AE37+Agosto!AE37+Septiembre!AE37</f>
        <v>0</v>
      </c>
      <c r="I37" s="8">
        <f>Julio!AF37+Agosto!AF37+Septiembre!AF37</f>
        <v>0</v>
      </c>
      <c r="J37" s="8">
        <f>Julio!AG37+Agosto!AG37+Septiembre!AG37</f>
        <v>0</v>
      </c>
      <c r="K37" s="8">
        <f>Julio!AH37+Agosto!AH37+Septiembre!AH37</f>
        <v>0</v>
      </c>
      <c r="L37" s="8">
        <f>Julio!AI37+Agosto!AI37+Septiembre!AI37</f>
        <v>0</v>
      </c>
      <c r="M37" s="8">
        <f>Julio!AJ37+Agosto!AJ37+Septiembre!AJ37</f>
        <v>0</v>
      </c>
      <c r="N37" s="8">
        <f>Julio!AK37+Agosto!AK37+Septiembre!AK37</f>
        <v>0</v>
      </c>
      <c r="O37" s="8">
        <f>Julio!AL37+Agosto!AL37+Septiembre!AL37</f>
        <v>0</v>
      </c>
      <c r="P37" s="8">
        <f>Julio!AM37+Agosto!AM37+Septiembre!AM37</f>
        <v>0</v>
      </c>
      <c r="Q37" s="8">
        <f>Julio!AN37+Agosto!AN37+Septiembre!AN37</f>
        <v>0</v>
      </c>
      <c r="R37" s="8">
        <f>Julio!AO37+Agosto!AO37+Septiembre!AO37</f>
        <v>0</v>
      </c>
    </row>
    <row r="38" spans="1:18" x14ac:dyDescent="0.2">
      <c r="A38" s="6">
        <v>29</v>
      </c>
      <c r="B38" s="63" t="s">
        <v>26</v>
      </c>
      <c r="C38" s="63"/>
      <c r="D38" s="8">
        <f>Julio!AA38+Agosto!AA38+Septiembre!AA38</f>
        <v>0</v>
      </c>
      <c r="E38" s="8">
        <f>Julio!AB38+Agosto!AB38+Septiembre!AB38</f>
        <v>0</v>
      </c>
      <c r="F38" s="8">
        <f>Julio!AC38+Agosto!AC38+Septiembre!AC38</f>
        <v>0</v>
      </c>
      <c r="G38" s="8">
        <f>Julio!AD38+Agosto!AD38+Septiembre!AD38</f>
        <v>0</v>
      </c>
      <c r="H38" s="8">
        <f>Julio!AE38+Agosto!AE38+Septiembre!AE38</f>
        <v>0</v>
      </c>
      <c r="I38" s="8">
        <f>Julio!AF38+Agosto!AF38+Septiembre!AF38</f>
        <v>0</v>
      </c>
      <c r="J38" s="8">
        <f>Julio!AG38+Agosto!AG38+Septiembre!AG38</f>
        <v>0</v>
      </c>
      <c r="K38" s="8">
        <f>Julio!AH38+Agosto!AH38+Septiembre!AH38</f>
        <v>0</v>
      </c>
      <c r="L38" s="8">
        <f>Julio!AI38+Agosto!AI38+Septiembre!AI38</f>
        <v>0</v>
      </c>
      <c r="M38" s="8">
        <f>Julio!AJ38+Agosto!AJ38+Septiembre!AJ38</f>
        <v>0</v>
      </c>
      <c r="N38" s="8">
        <f>Julio!AK38+Agosto!AK38+Septiembre!AK38</f>
        <v>0</v>
      </c>
      <c r="O38" s="8">
        <f>Julio!AL38+Agosto!AL38+Septiembre!AL38</f>
        <v>0</v>
      </c>
      <c r="P38" s="8">
        <f>Julio!AM38+Agosto!AM38+Septiembre!AM38</f>
        <v>0</v>
      </c>
      <c r="Q38" s="8">
        <f>Julio!AN38+Agosto!AN38+Septiembre!AN38</f>
        <v>0</v>
      </c>
      <c r="R38" s="8">
        <f>Julio!AO38+Agosto!AO38+Septiembre!AO38</f>
        <v>0</v>
      </c>
    </row>
    <row r="39" spans="1:18" x14ac:dyDescent="0.2">
      <c r="A39" s="6">
        <v>30</v>
      </c>
      <c r="B39" s="63" t="s">
        <v>27</v>
      </c>
      <c r="C39" s="63"/>
      <c r="D39" s="8">
        <f>Julio!AA39+Agosto!AA39+Septiembre!AA39</f>
        <v>0</v>
      </c>
      <c r="E39" s="8">
        <f>Julio!AB39+Agosto!AB39+Septiembre!AB39</f>
        <v>0</v>
      </c>
      <c r="F39" s="8">
        <f>Julio!AC39+Agosto!AC39+Septiembre!AC39</f>
        <v>0</v>
      </c>
      <c r="G39" s="8">
        <f>Julio!AD39+Agosto!AD39+Septiembre!AD39</f>
        <v>0</v>
      </c>
      <c r="H39" s="8">
        <f>Julio!AE39+Agosto!AE39+Septiembre!AE39</f>
        <v>0</v>
      </c>
      <c r="I39" s="8">
        <f>Julio!AF39+Agosto!AF39+Septiembre!AF39</f>
        <v>0</v>
      </c>
      <c r="J39" s="8">
        <f>Julio!AG39+Agosto!AG39+Septiembre!AG39</f>
        <v>0</v>
      </c>
      <c r="K39" s="8">
        <f>Julio!AH39+Agosto!AH39+Septiembre!AH39</f>
        <v>0</v>
      </c>
      <c r="L39" s="8">
        <f>Julio!AI39+Agosto!AI39+Septiembre!AI39</f>
        <v>0</v>
      </c>
      <c r="M39" s="8">
        <f>Julio!AJ39+Agosto!AJ39+Septiembre!AJ39</f>
        <v>0</v>
      </c>
      <c r="N39" s="8">
        <f>Julio!AK39+Agosto!AK39+Septiembre!AK39</f>
        <v>0</v>
      </c>
      <c r="O39" s="8">
        <f>Julio!AL39+Agosto!AL39+Septiembre!AL39</f>
        <v>0</v>
      </c>
      <c r="P39" s="8">
        <f>Julio!AM39+Agosto!AM39+Septiembre!AM39</f>
        <v>0</v>
      </c>
      <c r="Q39" s="8">
        <f>Julio!AN39+Agosto!AN39+Septiembre!AN39</f>
        <v>0</v>
      </c>
      <c r="R39" s="8">
        <f>Julio!AO39+Agosto!AO39+Septiembre!AO39</f>
        <v>0</v>
      </c>
    </row>
    <row r="40" spans="1:18" x14ac:dyDescent="0.2">
      <c r="A40" s="64" t="s">
        <v>51</v>
      </c>
      <c r="B40" s="64"/>
      <c r="C40" s="64"/>
      <c r="D40" s="23">
        <f>SUM(D10:D39)</f>
        <v>0</v>
      </c>
      <c r="E40" s="23">
        <f t="shared" ref="E40:R40" si="0">SUM(E10:E39)</f>
        <v>0</v>
      </c>
      <c r="F40" s="23">
        <f t="shared" si="0"/>
        <v>0</v>
      </c>
      <c r="G40" s="23">
        <f t="shared" si="0"/>
        <v>0</v>
      </c>
      <c r="H40" s="23">
        <f t="shared" si="0"/>
        <v>0</v>
      </c>
      <c r="I40" s="23">
        <f t="shared" si="0"/>
        <v>0</v>
      </c>
      <c r="J40" s="23">
        <f t="shared" si="0"/>
        <v>0</v>
      </c>
      <c r="K40" s="23">
        <f t="shared" si="0"/>
        <v>0</v>
      </c>
      <c r="L40" s="23">
        <f t="shared" si="0"/>
        <v>0</v>
      </c>
      <c r="M40" s="23">
        <f t="shared" si="0"/>
        <v>0</v>
      </c>
      <c r="N40" s="23">
        <f t="shared" si="0"/>
        <v>0</v>
      </c>
      <c r="O40" s="23">
        <f t="shared" si="0"/>
        <v>0</v>
      </c>
      <c r="P40" s="23">
        <f t="shared" si="0"/>
        <v>0</v>
      </c>
      <c r="Q40" s="23">
        <f t="shared" si="0"/>
        <v>0</v>
      </c>
      <c r="R40" s="23">
        <f t="shared" si="0"/>
        <v>0</v>
      </c>
    </row>
    <row r="41" spans="1:18" x14ac:dyDescent="0.2">
      <c r="B41" s="62"/>
      <c r="C41" s="62"/>
    </row>
    <row r="42" spans="1:18" x14ac:dyDescent="0.2">
      <c r="B42" s="62"/>
      <c r="C42" s="62"/>
    </row>
    <row r="43" spans="1:18" x14ac:dyDescent="0.2">
      <c r="B43" s="62"/>
      <c r="C43" s="62"/>
    </row>
    <row r="44" spans="1:18" x14ac:dyDescent="0.2">
      <c r="B44" s="62"/>
      <c r="C44" s="62"/>
    </row>
  </sheetData>
  <mergeCells count="64">
    <mergeCell ref="A1:B3"/>
    <mergeCell ref="C1:P1"/>
    <mergeCell ref="Q1:R3"/>
    <mergeCell ref="C2:P3"/>
    <mergeCell ref="A4:B4"/>
    <mergeCell ref="D4:G4"/>
    <mergeCell ref="H4:J4"/>
    <mergeCell ref="K4:L4"/>
    <mergeCell ref="M4:N4"/>
    <mergeCell ref="O4:P4"/>
    <mergeCell ref="Q4:R4"/>
    <mergeCell ref="A6:B6"/>
    <mergeCell ref="E6:G6"/>
    <mergeCell ref="H6:J6"/>
    <mergeCell ref="A8:A9"/>
    <mergeCell ref="B8:C9"/>
    <mergeCell ref="D8:E8"/>
    <mergeCell ref="F8:G8"/>
    <mergeCell ref="H8:H9"/>
    <mergeCell ref="I8:I9"/>
    <mergeCell ref="B12:C12"/>
    <mergeCell ref="J8:J9"/>
    <mergeCell ref="K8:K9"/>
    <mergeCell ref="L8:L9"/>
    <mergeCell ref="M8:M9"/>
    <mergeCell ref="P8:P9"/>
    <mergeCell ref="Q8:Q9"/>
    <mergeCell ref="R8:R9"/>
    <mergeCell ref="B10:C10"/>
    <mergeCell ref="B11:C11"/>
    <mergeCell ref="N8:N9"/>
    <mergeCell ref="O8:O9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36:C36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43:C43"/>
    <mergeCell ref="B44:C44"/>
    <mergeCell ref="B37:C37"/>
    <mergeCell ref="B38:C38"/>
    <mergeCell ref="B39:C39"/>
    <mergeCell ref="A40:C40"/>
    <mergeCell ref="B41:C41"/>
    <mergeCell ref="B42:C42"/>
  </mergeCell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44"/>
  <sheetViews>
    <sheetView topLeftCell="D1" workbookViewId="0">
      <selection activeCell="Q1" sqref="Q1:R3"/>
    </sheetView>
  </sheetViews>
  <sheetFormatPr baseColWidth="10" defaultColWidth="11.42578125" defaultRowHeight="12.75" x14ac:dyDescent="0.2"/>
  <cols>
    <col min="1" max="1" width="5" style="3" customWidth="1"/>
    <col min="2" max="2" width="13.42578125" style="3" customWidth="1"/>
    <col min="3" max="3" width="39" style="3" customWidth="1"/>
    <col min="4" max="4" width="8.42578125" style="3" bestFit="1" customWidth="1"/>
    <col min="5" max="5" width="6.7109375" style="3" customWidth="1"/>
    <col min="6" max="7" width="3.85546875" style="3" customWidth="1"/>
    <col min="8" max="8" width="9" style="3" customWidth="1"/>
    <col min="9" max="11" width="11.42578125" style="3"/>
    <col min="12" max="12" width="13.140625" style="3" customWidth="1"/>
    <col min="13" max="17" width="11.42578125" style="3"/>
    <col min="18" max="18" width="12.7109375" style="3" customWidth="1"/>
    <col min="19" max="16384" width="11.42578125" style="3"/>
  </cols>
  <sheetData>
    <row r="1" spans="1:18" ht="18" customHeight="1" x14ac:dyDescent="0.2">
      <c r="A1" s="50"/>
      <c r="B1" s="50"/>
      <c r="C1" s="51" t="s">
        <v>87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3"/>
      <c r="Q1" s="50"/>
      <c r="R1" s="50"/>
    </row>
    <row r="2" spans="1:18" ht="24" customHeight="1" x14ac:dyDescent="0.2">
      <c r="A2" s="50"/>
      <c r="B2" s="50"/>
      <c r="C2" s="54" t="s">
        <v>59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6"/>
      <c r="Q2" s="50"/>
      <c r="R2" s="50"/>
    </row>
    <row r="3" spans="1:18" ht="24" customHeight="1" x14ac:dyDescent="0.2">
      <c r="A3" s="50"/>
      <c r="B3" s="50"/>
      <c r="C3" s="57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9"/>
      <c r="Q3" s="50"/>
      <c r="R3" s="50"/>
    </row>
    <row r="4" spans="1:18" x14ac:dyDescent="0.2">
      <c r="A4" s="48" t="s">
        <v>53</v>
      </c>
      <c r="B4" s="48"/>
      <c r="C4" s="9" t="s">
        <v>54</v>
      </c>
      <c r="D4" s="48" t="s">
        <v>55</v>
      </c>
      <c r="E4" s="48"/>
      <c r="F4" s="48"/>
      <c r="G4" s="48"/>
      <c r="H4" s="49">
        <v>5</v>
      </c>
      <c r="I4" s="49"/>
      <c r="J4" s="49"/>
      <c r="K4" s="48" t="s">
        <v>58</v>
      </c>
      <c r="L4" s="48"/>
      <c r="M4" s="49">
        <v>2016</v>
      </c>
      <c r="N4" s="49"/>
      <c r="O4" s="48" t="s">
        <v>56</v>
      </c>
      <c r="P4" s="48"/>
      <c r="Q4" s="49" t="s">
        <v>57</v>
      </c>
      <c r="R4" s="49"/>
    </row>
    <row r="6" spans="1:18" x14ac:dyDescent="0.2">
      <c r="A6" s="43" t="s">
        <v>60</v>
      </c>
      <c r="B6" s="43"/>
      <c r="C6" s="17" t="s">
        <v>75</v>
      </c>
      <c r="E6" s="43" t="s">
        <v>61</v>
      </c>
      <c r="F6" s="43"/>
      <c r="G6" s="43"/>
      <c r="H6" s="44"/>
      <c r="I6" s="44"/>
      <c r="J6" s="44"/>
    </row>
    <row r="8" spans="1:18" ht="12.75" customHeight="1" x14ac:dyDescent="0.2">
      <c r="A8" s="68" t="s">
        <v>52</v>
      </c>
      <c r="B8" s="65" t="s">
        <v>2</v>
      </c>
      <c r="C8" s="65"/>
      <c r="D8" s="64" t="s">
        <v>35</v>
      </c>
      <c r="E8" s="64"/>
      <c r="F8" s="64" t="s">
        <v>38</v>
      </c>
      <c r="G8" s="64"/>
      <c r="H8" s="66" t="s">
        <v>51</v>
      </c>
      <c r="I8" s="65" t="s">
        <v>41</v>
      </c>
      <c r="J8" s="65" t="s">
        <v>42</v>
      </c>
      <c r="K8" s="65" t="s">
        <v>43</v>
      </c>
      <c r="L8" s="65" t="s">
        <v>44</v>
      </c>
      <c r="M8" s="65" t="s">
        <v>45</v>
      </c>
      <c r="N8" s="65" t="s">
        <v>46</v>
      </c>
      <c r="O8" s="65" t="s">
        <v>47</v>
      </c>
      <c r="P8" s="65" t="s">
        <v>48</v>
      </c>
      <c r="Q8" s="65" t="s">
        <v>49</v>
      </c>
      <c r="R8" s="65" t="s">
        <v>50</v>
      </c>
    </row>
    <row r="9" spans="1:18" x14ac:dyDescent="0.2">
      <c r="A9" s="68"/>
      <c r="B9" s="65"/>
      <c r="C9" s="65"/>
      <c r="D9" s="28" t="s">
        <v>36</v>
      </c>
      <c r="E9" s="28" t="s">
        <v>37</v>
      </c>
      <c r="F9" s="28" t="s">
        <v>39</v>
      </c>
      <c r="G9" s="28" t="s">
        <v>40</v>
      </c>
      <c r="H9" s="67"/>
      <c r="I9" s="65"/>
      <c r="J9" s="65"/>
      <c r="K9" s="65"/>
      <c r="L9" s="65"/>
      <c r="M9" s="65"/>
      <c r="N9" s="65"/>
      <c r="O9" s="65"/>
      <c r="P9" s="65"/>
      <c r="Q9" s="65"/>
      <c r="R9" s="65"/>
    </row>
    <row r="10" spans="1:18" x14ac:dyDescent="0.2">
      <c r="A10" s="6">
        <v>1</v>
      </c>
      <c r="B10" s="63" t="s">
        <v>11</v>
      </c>
      <c r="C10" s="63"/>
      <c r="D10" s="8">
        <f>Octubre!AA10+Noviembre!AA10+Diciembre!AA10</f>
        <v>0</v>
      </c>
      <c r="E10" s="8">
        <f>Octubre!AB10+Noviembre!AB10+Diciembre!AB10</f>
        <v>0</v>
      </c>
      <c r="F10" s="8">
        <f>Octubre!AC10+Noviembre!AC10+Diciembre!AC10</f>
        <v>0</v>
      </c>
      <c r="G10" s="8">
        <f>Octubre!AD10+Noviembre!AD10+Diciembre!AD10</f>
        <v>0</v>
      </c>
      <c r="H10" s="8">
        <f>Octubre!AE10+Noviembre!AE10+Diciembre!AE10</f>
        <v>0</v>
      </c>
      <c r="I10" s="8">
        <f>Octubre!AF10+Noviembre!AF10+Diciembre!AF10</f>
        <v>0</v>
      </c>
      <c r="J10" s="8">
        <f>Octubre!AG10+Noviembre!AG10+Diciembre!AG10</f>
        <v>0</v>
      </c>
      <c r="K10" s="8">
        <f>Octubre!AH10+Noviembre!AH10+Diciembre!AH10</f>
        <v>0</v>
      </c>
      <c r="L10" s="8">
        <f>Octubre!AI10+Noviembre!AI10+Diciembre!AI10</f>
        <v>0</v>
      </c>
      <c r="M10" s="8">
        <f>Octubre!AJ10+Noviembre!AJ10+Diciembre!AJ10</f>
        <v>0</v>
      </c>
      <c r="N10" s="8">
        <f>Octubre!AK10+Noviembre!AK10+Diciembre!AK10</f>
        <v>0</v>
      </c>
      <c r="O10" s="8">
        <f>Octubre!AL10+Noviembre!AL10+Diciembre!AL10</f>
        <v>0</v>
      </c>
      <c r="P10" s="8">
        <f>Octubre!AM10+Noviembre!AM10+Diciembre!AM10</f>
        <v>0</v>
      </c>
      <c r="Q10" s="8">
        <f>Octubre!AN10+Noviembre!AN10+Diciembre!AN10</f>
        <v>0</v>
      </c>
      <c r="R10" s="8">
        <f>Octubre!AO10+Noviembre!AO10+Diciembre!AO10</f>
        <v>0</v>
      </c>
    </row>
    <row r="11" spans="1:18" x14ac:dyDescent="0.2">
      <c r="A11" s="6">
        <v>2</v>
      </c>
      <c r="B11" s="63" t="s">
        <v>12</v>
      </c>
      <c r="C11" s="63"/>
      <c r="D11" s="8">
        <f>Octubre!AA11+Noviembre!AA11+Diciembre!AA11</f>
        <v>0</v>
      </c>
      <c r="E11" s="8">
        <f>Octubre!AB11+Noviembre!AB11+Diciembre!AB11</f>
        <v>0</v>
      </c>
      <c r="F11" s="8">
        <f>Octubre!AC11+Noviembre!AC11+Diciembre!AC11</f>
        <v>0</v>
      </c>
      <c r="G11" s="8">
        <f>Octubre!AD11+Noviembre!AD11+Diciembre!AD11</f>
        <v>0</v>
      </c>
      <c r="H11" s="8">
        <f>Octubre!AE11+Noviembre!AE11+Diciembre!AE11</f>
        <v>0</v>
      </c>
      <c r="I11" s="8">
        <f>Octubre!AF11+Noviembre!AF11+Diciembre!AF11</f>
        <v>0</v>
      </c>
      <c r="J11" s="8">
        <f>Octubre!AG11+Noviembre!AG11+Diciembre!AG11</f>
        <v>0</v>
      </c>
      <c r="K11" s="8">
        <f>Octubre!AH11+Noviembre!AH11+Diciembre!AH11</f>
        <v>0</v>
      </c>
      <c r="L11" s="8">
        <f>Octubre!AI11+Noviembre!AI11+Diciembre!AI11</f>
        <v>0</v>
      </c>
      <c r="M11" s="8">
        <f>Octubre!AJ11+Noviembre!AJ11+Diciembre!AJ11</f>
        <v>0</v>
      </c>
      <c r="N11" s="8">
        <f>Octubre!AK11+Noviembre!AK11+Diciembre!AK11</f>
        <v>0</v>
      </c>
      <c r="O11" s="8">
        <f>Octubre!AL11+Noviembre!AL11+Diciembre!AL11</f>
        <v>0</v>
      </c>
      <c r="P11" s="8">
        <f>Octubre!AM11+Noviembre!AM11+Diciembre!AM11</f>
        <v>0</v>
      </c>
      <c r="Q11" s="8">
        <f>Octubre!AN11+Noviembre!AN11+Diciembre!AN11</f>
        <v>0</v>
      </c>
      <c r="R11" s="8">
        <f>Octubre!AO11+Noviembre!AO11+Diciembre!AO11</f>
        <v>0</v>
      </c>
    </row>
    <row r="12" spans="1:18" x14ac:dyDescent="0.2">
      <c r="A12" s="6">
        <v>3</v>
      </c>
      <c r="B12" s="63" t="s">
        <v>31</v>
      </c>
      <c r="C12" s="63"/>
      <c r="D12" s="8">
        <f>Octubre!AA12+Noviembre!AA12+Diciembre!AA12</f>
        <v>0</v>
      </c>
      <c r="E12" s="8">
        <f>Octubre!AB12+Noviembre!AB12+Diciembre!AB12</f>
        <v>0</v>
      </c>
      <c r="F12" s="8">
        <f>Octubre!AC12+Noviembre!AC12+Diciembre!AC12</f>
        <v>0</v>
      </c>
      <c r="G12" s="8">
        <f>Octubre!AD12+Noviembre!AD12+Diciembre!AD12</f>
        <v>0</v>
      </c>
      <c r="H12" s="8">
        <f>Octubre!AE12+Noviembre!AE12+Diciembre!AE12</f>
        <v>0</v>
      </c>
      <c r="I12" s="8">
        <f>Octubre!AF12+Noviembre!AF12+Diciembre!AF12</f>
        <v>0</v>
      </c>
      <c r="J12" s="8">
        <f>Octubre!AG12+Noviembre!AG12+Diciembre!AG12</f>
        <v>0</v>
      </c>
      <c r="K12" s="8">
        <f>Octubre!AH12+Noviembre!AH12+Diciembre!AH12</f>
        <v>0</v>
      </c>
      <c r="L12" s="8">
        <f>Octubre!AI12+Noviembre!AI12+Diciembre!AI12</f>
        <v>0</v>
      </c>
      <c r="M12" s="8">
        <f>Octubre!AJ12+Noviembre!AJ12+Diciembre!AJ12</f>
        <v>0</v>
      </c>
      <c r="N12" s="8">
        <f>Octubre!AK12+Noviembre!AK12+Diciembre!AK12</f>
        <v>0</v>
      </c>
      <c r="O12" s="8">
        <f>Octubre!AL12+Noviembre!AL12+Diciembre!AL12</f>
        <v>0</v>
      </c>
      <c r="P12" s="8">
        <f>Octubre!AM12+Noviembre!AM12+Diciembre!AM12</f>
        <v>0</v>
      </c>
      <c r="Q12" s="8">
        <f>Octubre!AN12+Noviembre!AN12+Diciembre!AN12</f>
        <v>0</v>
      </c>
      <c r="R12" s="8">
        <f>Octubre!AO12+Noviembre!AO12+Diciembre!AO12</f>
        <v>0</v>
      </c>
    </row>
    <row r="13" spans="1:18" x14ac:dyDescent="0.2">
      <c r="A13" s="6">
        <v>4</v>
      </c>
      <c r="B13" s="63" t="s">
        <v>6</v>
      </c>
      <c r="C13" s="63"/>
      <c r="D13" s="8">
        <f>Octubre!AA13+Noviembre!AA13+Diciembre!AA13</f>
        <v>0</v>
      </c>
      <c r="E13" s="8">
        <f>Octubre!AB13+Noviembre!AB13+Diciembre!AB13</f>
        <v>0</v>
      </c>
      <c r="F13" s="8">
        <f>Octubre!AC13+Noviembre!AC13+Diciembre!AC13</f>
        <v>0</v>
      </c>
      <c r="G13" s="8">
        <f>Octubre!AD13+Noviembre!AD13+Diciembre!AD13</f>
        <v>0</v>
      </c>
      <c r="H13" s="8">
        <f>Octubre!AE13+Noviembre!AE13+Diciembre!AE13</f>
        <v>0</v>
      </c>
      <c r="I13" s="8">
        <f>Octubre!AF13+Noviembre!AF13+Diciembre!AF13</f>
        <v>0</v>
      </c>
      <c r="J13" s="8">
        <f>Octubre!AG13+Noviembre!AG13+Diciembre!AG13</f>
        <v>0</v>
      </c>
      <c r="K13" s="8">
        <f>Octubre!AH13+Noviembre!AH13+Diciembre!AH13</f>
        <v>0</v>
      </c>
      <c r="L13" s="8">
        <f>Octubre!AI13+Noviembre!AI13+Diciembre!AI13</f>
        <v>0</v>
      </c>
      <c r="M13" s="8">
        <f>Octubre!AJ13+Noviembre!AJ13+Diciembre!AJ13</f>
        <v>0</v>
      </c>
      <c r="N13" s="8">
        <f>Octubre!AK13+Noviembre!AK13+Diciembre!AK13</f>
        <v>0</v>
      </c>
      <c r="O13" s="8">
        <f>Octubre!AL13+Noviembre!AL13+Diciembre!AL13</f>
        <v>0</v>
      </c>
      <c r="P13" s="8">
        <f>Octubre!AM13+Noviembre!AM13+Diciembre!AM13</f>
        <v>0</v>
      </c>
      <c r="Q13" s="8">
        <f>Octubre!AN13+Noviembre!AN13+Diciembre!AN13</f>
        <v>0</v>
      </c>
      <c r="R13" s="8">
        <f>Octubre!AO13+Noviembre!AO13+Diciembre!AO13</f>
        <v>0</v>
      </c>
    </row>
    <row r="14" spans="1:18" x14ac:dyDescent="0.2">
      <c r="A14" s="6">
        <v>5</v>
      </c>
      <c r="B14" s="63" t="s">
        <v>9</v>
      </c>
      <c r="C14" s="63"/>
      <c r="D14" s="8">
        <f>Octubre!AA14+Noviembre!AA14+Diciembre!AA14</f>
        <v>0</v>
      </c>
      <c r="E14" s="8">
        <f>Octubre!AB14+Noviembre!AB14+Diciembre!AB14</f>
        <v>0</v>
      </c>
      <c r="F14" s="8">
        <f>Octubre!AC14+Noviembre!AC14+Diciembre!AC14</f>
        <v>0</v>
      </c>
      <c r="G14" s="8">
        <f>Octubre!AD14+Noviembre!AD14+Diciembre!AD14</f>
        <v>0</v>
      </c>
      <c r="H14" s="8">
        <f>Octubre!AE14+Noviembre!AE14+Diciembre!AE14</f>
        <v>0</v>
      </c>
      <c r="I14" s="8">
        <f>Octubre!AF14+Noviembre!AF14+Diciembre!AF14</f>
        <v>0</v>
      </c>
      <c r="J14" s="8">
        <f>Octubre!AG14+Noviembre!AG14+Diciembre!AG14</f>
        <v>0</v>
      </c>
      <c r="K14" s="8">
        <f>Octubre!AH14+Noviembre!AH14+Diciembre!AH14</f>
        <v>0</v>
      </c>
      <c r="L14" s="8">
        <f>Octubre!AI14+Noviembre!AI14+Diciembre!AI14</f>
        <v>0</v>
      </c>
      <c r="M14" s="8">
        <f>Octubre!AJ14+Noviembre!AJ14+Diciembre!AJ14</f>
        <v>0</v>
      </c>
      <c r="N14" s="8">
        <f>Octubre!AK14+Noviembre!AK14+Diciembre!AK14</f>
        <v>0</v>
      </c>
      <c r="O14" s="8">
        <f>Octubre!AL14+Noviembre!AL14+Diciembre!AL14</f>
        <v>0</v>
      </c>
      <c r="P14" s="8">
        <f>Octubre!AM14+Noviembre!AM14+Diciembre!AM14</f>
        <v>0</v>
      </c>
      <c r="Q14" s="8">
        <f>Octubre!AN14+Noviembre!AN14+Diciembre!AN14</f>
        <v>0</v>
      </c>
      <c r="R14" s="8">
        <f>Octubre!AO14+Noviembre!AO14+Diciembre!AO14</f>
        <v>0</v>
      </c>
    </row>
    <row r="15" spans="1:18" x14ac:dyDescent="0.2">
      <c r="A15" s="6">
        <v>6</v>
      </c>
      <c r="B15" s="63" t="s">
        <v>13</v>
      </c>
      <c r="C15" s="63"/>
      <c r="D15" s="8">
        <f>Octubre!AA15+Noviembre!AA15+Diciembre!AA15</f>
        <v>0</v>
      </c>
      <c r="E15" s="8">
        <f>Octubre!AB15+Noviembre!AB15+Diciembre!AB15</f>
        <v>0</v>
      </c>
      <c r="F15" s="8">
        <f>Octubre!AC15+Noviembre!AC15+Diciembre!AC15</f>
        <v>0</v>
      </c>
      <c r="G15" s="8">
        <f>Octubre!AD15+Noviembre!AD15+Diciembre!AD15</f>
        <v>0</v>
      </c>
      <c r="H15" s="8">
        <f>Octubre!AE15+Noviembre!AE15+Diciembre!AE15</f>
        <v>0</v>
      </c>
      <c r="I15" s="8">
        <f>Octubre!AF15+Noviembre!AF15+Diciembre!AF15</f>
        <v>0</v>
      </c>
      <c r="J15" s="8">
        <f>Octubre!AG15+Noviembre!AG15+Diciembre!AG15</f>
        <v>0</v>
      </c>
      <c r="K15" s="8">
        <f>Octubre!AH15+Noviembre!AH15+Diciembre!AH15</f>
        <v>0</v>
      </c>
      <c r="L15" s="8">
        <f>Octubre!AI15+Noviembre!AI15+Diciembre!AI15</f>
        <v>0</v>
      </c>
      <c r="M15" s="8">
        <f>Octubre!AJ15+Noviembre!AJ15+Diciembre!AJ15</f>
        <v>0</v>
      </c>
      <c r="N15" s="8">
        <f>Octubre!AK15+Noviembre!AK15+Diciembre!AK15</f>
        <v>0</v>
      </c>
      <c r="O15" s="8">
        <f>Octubre!AL15+Noviembre!AL15+Diciembre!AL15</f>
        <v>0</v>
      </c>
      <c r="P15" s="8">
        <f>Octubre!AM15+Noviembre!AM15+Diciembre!AM15</f>
        <v>0</v>
      </c>
      <c r="Q15" s="8">
        <f>Octubre!AN15+Noviembre!AN15+Diciembre!AN15</f>
        <v>0</v>
      </c>
      <c r="R15" s="8">
        <f>Octubre!AO15+Noviembre!AO15+Diciembre!AO15</f>
        <v>0</v>
      </c>
    </row>
    <row r="16" spans="1:18" x14ac:dyDescent="0.2">
      <c r="A16" s="6">
        <v>7</v>
      </c>
      <c r="B16" s="63" t="s">
        <v>14</v>
      </c>
      <c r="C16" s="63"/>
      <c r="D16" s="8">
        <f>Octubre!AA16+Noviembre!AA16+Diciembre!AA16</f>
        <v>0</v>
      </c>
      <c r="E16" s="8">
        <f>Octubre!AB16+Noviembre!AB16+Diciembre!AB16</f>
        <v>0</v>
      </c>
      <c r="F16" s="8">
        <f>Octubre!AC16+Noviembre!AC16+Diciembre!AC16</f>
        <v>0</v>
      </c>
      <c r="G16" s="8">
        <f>Octubre!AD16+Noviembre!AD16+Diciembre!AD16</f>
        <v>0</v>
      </c>
      <c r="H16" s="8">
        <f>Octubre!AE16+Noviembre!AE16+Diciembre!AE16</f>
        <v>0</v>
      </c>
      <c r="I16" s="8">
        <f>Octubre!AF16+Noviembre!AF16+Diciembre!AF16</f>
        <v>0</v>
      </c>
      <c r="J16" s="8">
        <f>Octubre!AG16+Noviembre!AG16+Diciembre!AG16</f>
        <v>0</v>
      </c>
      <c r="K16" s="8">
        <f>Octubre!AH16+Noviembre!AH16+Diciembre!AH16</f>
        <v>0</v>
      </c>
      <c r="L16" s="8">
        <f>Octubre!AI16+Noviembre!AI16+Diciembre!AI16</f>
        <v>0</v>
      </c>
      <c r="M16" s="8">
        <f>Octubre!AJ16+Noviembre!AJ16+Diciembre!AJ16</f>
        <v>0</v>
      </c>
      <c r="N16" s="8">
        <f>Octubre!AK16+Noviembre!AK16+Diciembre!AK16</f>
        <v>0</v>
      </c>
      <c r="O16" s="8">
        <f>Octubre!AL16+Noviembre!AL16+Diciembre!AL16</f>
        <v>0</v>
      </c>
      <c r="P16" s="8">
        <f>Octubre!AM16+Noviembre!AM16+Diciembre!AM16</f>
        <v>0</v>
      </c>
      <c r="Q16" s="8">
        <f>Octubre!AN16+Noviembre!AN16+Diciembre!AN16</f>
        <v>0</v>
      </c>
      <c r="R16" s="8">
        <f>Octubre!AO16+Noviembre!AO16+Diciembre!AO16</f>
        <v>0</v>
      </c>
    </row>
    <row r="17" spans="1:18" x14ac:dyDescent="0.2">
      <c r="A17" s="6">
        <v>8</v>
      </c>
      <c r="B17" s="63" t="s">
        <v>7</v>
      </c>
      <c r="C17" s="63"/>
      <c r="D17" s="8">
        <f>Octubre!AA17+Noviembre!AA17+Diciembre!AA17</f>
        <v>0</v>
      </c>
      <c r="E17" s="8">
        <f>Octubre!AB17+Noviembre!AB17+Diciembre!AB17</f>
        <v>0</v>
      </c>
      <c r="F17" s="8">
        <f>Octubre!AC17+Noviembre!AC17+Diciembre!AC17</f>
        <v>0</v>
      </c>
      <c r="G17" s="8">
        <f>Octubre!AD17+Noviembre!AD17+Diciembre!AD17</f>
        <v>0</v>
      </c>
      <c r="H17" s="8">
        <f>Octubre!AE17+Noviembre!AE17+Diciembre!AE17</f>
        <v>0</v>
      </c>
      <c r="I17" s="8">
        <f>Octubre!AF17+Noviembre!AF17+Diciembre!AF17</f>
        <v>0</v>
      </c>
      <c r="J17" s="8">
        <f>Octubre!AG17+Noviembre!AG17+Diciembre!AG17</f>
        <v>0</v>
      </c>
      <c r="K17" s="8">
        <f>Octubre!AH17+Noviembre!AH17+Diciembre!AH17</f>
        <v>0</v>
      </c>
      <c r="L17" s="8">
        <f>Octubre!AI17+Noviembre!AI17+Diciembre!AI17</f>
        <v>0</v>
      </c>
      <c r="M17" s="8">
        <f>Octubre!AJ17+Noviembre!AJ17+Diciembre!AJ17</f>
        <v>0</v>
      </c>
      <c r="N17" s="8">
        <f>Octubre!AK17+Noviembre!AK17+Diciembre!AK17</f>
        <v>0</v>
      </c>
      <c r="O17" s="8">
        <f>Octubre!AL17+Noviembre!AL17+Diciembre!AL17</f>
        <v>0</v>
      </c>
      <c r="P17" s="8">
        <f>Octubre!AM17+Noviembre!AM17+Diciembre!AM17</f>
        <v>0</v>
      </c>
      <c r="Q17" s="8">
        <f>Octubre!AN17+Noviembre!AN17+Diciembre!AN17</f>
        <v>0</v>
      </c>
      <c r="R17" s="8">
        <f>Octubre!AO17+Noviembre!AO17+Diciembre!AO17</f>
        <v>0</v>
      </c>
    </row>
    <row r="18" spans="1:18" x14ac:dyDescent="0.2">
      <c r="A18" s="6">
        <v>9</v>
      </c>
      <c r="B18" s="63" t="s">
        <v>8</v>
      </c>
      <c r="C18" s="63"/>
      <c r="D18" s="8">
        <f>Octubre!AA18+Noviembre!AA18+Diciembre!AA18</f>
        <v>0</v>
      </c>
      <c r="E18" s="8">
        <f>Octubre!AB18+Noviembre!AB18+Diciembre!AB18</f>
        <v>0</v>
      </c>
      <c r="F18" s="8">
        <f>Octubre!AC18+Noviembre!AC18+Diciembre!AC18</f>
        <v>0</v>
      </c>
      <c r="G18" s="8">
        <f>Octubre!AD18+Noviembre!AD18+Diciembre!AD18</f>
        <v>0</v>
      </c>
      <c r="H18" s="8">
        <f>Octubre!AE18+Noviembre!AE18+Diciembre!AE18</f>
        <v>0</v>
      </c>
      <c r="I18" s="8">
        <f>Octubre!AF18+Noviembre!AF18+Diciembre!AF18</f>
        <v>0</v>
      </c>
      <c r="J18" s="8">
        <f>Octubre!AG18+Noviembre!AG18+Diciembre!AG18</f>
        <v>0</v>
      </c>
      <c r="K18" s="8">
        <f>Octubre!AH18+Noviembre!AH18+Diciembre!AH18</f>
        <v>0</v>
      </c>
      <c r="L18" s="8">
        <f>Octubre!AI18+Noviembre!AI18+Diciembre!AI18</f>
        <v>0</v>
      </c>
      <c r="M18" s="8">
        <f>Octubre!AJ18+Noviembre!AJ18+Diciembre!AJ18</f>
        <v>0</v>
      </c>
      <c r="N18" s="8">
        <f>Octubre!AK18+Noviembre!AK18+Diciembre!AK18</f>
        <v>0</v>
      </c>
      <c r="O18" s="8">
        <f>Octubre!AL18+Noviembre!AL18+Diciembre!AL18</f>
        <v>0</v>
      </c>
      <c r="P18" s="8">
        <f>Octubre!AM18+Noviembre!AM18+Diciembre!AM18</f>
        <v>0</v>
      </c>
      <c r="Q18" s="8">
        <f>Octubre!AN18+Noviembre!AN18+Diciembre!AN18</f>
        <v>0</v>
      </c>
      <c r="R18" s="8">
        <f>Octubre!AO18+Noviembre!AO18+Diciembre!AO18</f>
        <v>0</v>
      </c>
    </row>
    <row r="19" spans="1:18" x14ac:dyDescent="0.2">
      <c r="A19" s="6">
        <v>10</v>
      </c>
      <c r="B19" s="63" t="s">
        <v>15</v>
      </c>
      <c r="C19" s="63"/>
      <c r="D19" s="8">
        <f>Octubre!AA19+Noviembre!AA19+Diciembre!AA19</f>
        <v>0</v>
      </c>
      <c r="E19" s="8">
        <f>Octubre!AB19+Noviembre!AB19+Diciembre!AB19</f>
        <v>0</v>
      </c>
      <c r="F19" s="8">
        <f>Octubre!AC19+Noviembre!AC19+Diciembre!AC19</f>
        <v>0</v>
      </c>
      <c r="G19" s="8">
        <f>Octubre!AD19+Noviembre!AD19+Diciembre!AD19</f>
        <v>0</v>
      </c>
      <c r="H19" s="8">
        <f>Octubre!AE19+Noviembre!AE19+Diciembre!AE19</f>
        <v>0</v>
      </c>
      <c r="I19" s="8">
        <f>Octubre!AF19+Noviembre!AF19+Diciembre!AF19</f>
        <v>0</v>
      </c>
      <c r="J19" s="8">
        <f>Octubre!AG19+Noviembre!AG19+Diciembre!AG19</f>
        <v>0</v>
      </c>
      <c r="K19" s="8">
        <f>Octubre!AH19+Noviembre!AH19+Diciembre!AH19</f>
        <v>0</v>
      </c>
      <c r="L19" s="8">
        <f>Octubre!AI19+Noviembre!AI19+Diciembre!AI19</f>
        <v>0</v>
      </c>
      <c r="M19" s="8">
        <f>Octubre!AJ19+Noviembre!AJ19+Diciembre!AJ19</f>
        <v>0</v>
      </c>
      <c r="N19" s="8">
        <f>Octubre!AK19+Noviembre!AK19+Diciembre!AK19</f>
        <v>0</v>
      </c>
      <c r="O19" s="8">
        <f>Octubre!AL19+Noviembre!AL19+Diciembre!AL19</f>
        <v>0</v>
      </c>
      <c r="P19" s="8">
        <f>Octubre!AM19+Noviembre!AM19+Diciembre!AM19</f>
        <v>0</v>
      </c>
      <c r="Q19" s="8">
        <f>Octubre!AN19+Noviembre!AN19+Diciembre!AN19</f>
        <v>0</v>
      </c>
      <c r="R19" s="8">
        <f>Octubre!AO19+Noviembre!AO19+Diciembre!AO19</f>
        <v>0</v>
      </c>
    </row>
    <row r="20" spans="1:18" x14ac:dyDescent="0.2">
      <c r="A20" s="6">
        <v>11</v>
      </c>
      <c r="B20" s="63" t="s">
        <v>29</v>
      </c>
      <c r="C20" s="63"/>
      <c r="D20" s="8">
        <f>Octubre!AA20+Noviembre!AA20+Diciembre!AA20</f>
        <v>0</v>
      </c>
      <c r="E20" s="8">
        <f>Octubre!AB20+Noviembre!AB20+Diciembre!AB20</f>
        <v>0</v>
      </c>
      <c r="F20" s="8">
        <f>Octubre!AC20+Noviembre!AC20+Diciembre!AC20</f>
        <v>0</v>
      </c>
      <c r="G20" s="8">
        <f>Octubre!AD20+Noviembre!AD20+Diciembre!AD20</f>
        <v>0</v>
      </c>
      <c r="H20" s="8">
        <f>Octubre!AE20+Noviembre!AE20+Diciembre!AE20</f>
        <v>0</v>
      </c>
      <c r="I20" s="8">
        <f>Octubre!AF20+Noviembre!AF20+Diciembre!AF20</f>
        <v>0</v>
      </c>
      <c r="J20" s="8">
        <f>Octubre!AG20+Noviembre!AG20+Diciembre!AG20</f>
        <v>0</v>
      </c>
      <c r="K20" s="8">
        <f>Octubre!AH20+Noviembre!AH20+Diciembre!AH20</f>
        <v>0</v>
      </c>
      <c r="L20" s="8">
        <f>Octubre!AI20+Noviembre!AI20+Diciembre!AI20</f>
        <v>0</v>
      </c>
      <c r="M20" s="8">
        <f>Octubre!AJ20+Noviembre!AJ20+Diciembre!AJ20</f>
        <v>0</v>
      </c>
      <c r="N20" s="8">
        <f>Octubre!AK20+Noviembre!AK20+Diciembre!AK20</f>
        <v>0</v>
      </c>
      <c r="O20" s="8">
        <f>Octubre!AL20+Noviembre!AL20+Diciembre!AL20</f>
        <v>0</v>
      </c>
      <c r="P20" s="8">
        <f>Octubre!AM20+Noviembre!AM20+Diciembre!AM20</f>
        <v>0</v>
      </c>
      <c r="Q20" s="8">
        <f>Octubre!AN20+Noviembre!AN20+Diciembre!AN20</f>
        <v>0</v>
      </c>
      <c r="R20" s="8">
        <f>Octubre!AO20+Noviembre!AO20+Diciembre!AO20</f>
        <v>0</v>
      </c>
    </row>
    <row r="21" spans="1:18" x14ac:dyDescent="0.2">
      <c r="A21" s="6">
        <v>12</v>
      </c>
      <c r="B21" s="63" t="s">
        <v>5</v>
      </c>
      <c r="C21" s="63"/>
      <c r="D21" s="8">
        <f>Octubre!AA21+Noviembre!AA21+Diciembre!AA21</f>
        <v>0</v>
      </c>
      <c r="E21" s="8">
        <f>Octubre!AB21+Noviembre!AB21+Diciembre!AB21</f>
        <v>0</v>
      </c>
      <c r="F21" s="8">
        <f>Octubre!AC21+Noviembre!AC21+Diciembre!AC21</f>
        <v>0</v>
      </c>
      <c r="G21" s="8">
        <f>Octubre!AD21+Noviembre!AD21+Diciembre!AD21</f>
        <v>0</v>
      </c>
      <c r="H21" s="8">
        <f>Octubre!AE21+Noviembre!AE21+Diciembre!AE21</f>
        <v>0</v>
      </c>
      <c r="I21" s="8">
        <f>Octubre!AF21+Noviembre!AF21+Diciembre!AF21</f>
        <v>0</v>
      </c>
      <c r="J21" s="8">
        <f>Octubre!AG21+Noviembre!AG21+Diciembre!AG21</f>
        <v>0</v>
      </c>
      <c r="K21" s="8">
        <f>Octubre!AH21+Noviembre!AH21+Diciembre!AH21</f>
        <v>0</v>
      </c>
      <c r="L21" s="8">
        <f>Octubre!AI21+Noviembre!AI21+Diciembre!AI21</f>
        <v>0</v>
      </c>
      <c r="M21" s="8">
        <f>Octubre!AJ21+Noviembre!AJ21+Diciembre!AJ21</f>
        <v>0</v>
      </c>
      <c r="N21" s="8">
        <f>Octubre!AK21+Noviembre!AK21+Diciembre!AK21</f>
        <v>0</v>
      </c>
      <c r="O21" s="8">
        <f>Octubre!AL21+Noviembre!AL21+Diciembre!AL21</f>
        <v>0</v>
      </c>
      <c r="P21" s="8">
        <f>Octubre!AM21+Noviembre!AM21+Diciembre!AM21</f>
        <v>0</v>
      </c>
      <c r="Q21" s="8">
        <f>Octubre!AN21+Noviembre!AN21+Diciembre!AN21</f>
        <v>0</v>
      </c>
      <c r="R21" s="8">
        <f>Octubre!AO21+Noviembre!AO21+Diciembre!AO21</f>
        <v>0</v>
      </c>
    </row>
    <row r="22" spans="1:18" x14ac:dyDescent="0.2">
      <c r="A22" s="6">
        <v>13</v>
      </c>
      <c r="B22" s="63" t="s">
        <v>22</v>
      </c>
      <c r="C22" s="63"/>
      <c r="D22" s="8">
        <f>Octubre!AA22+Noviembre!AA22+Diciembre!AA22</f>
        <v>0</v>
      </c>
      <c r="E22" s="8">
        <f>Octubre!AB22+Noviembre!AB22+Diciembre!AB22</f>
        <v>0</v>
      </c>
      <c r="F22" s="8">
        <f>Octubre!AC22+Noviembre!AC22+Diciembre!AC22</f>
        <v>0</v>
      </c>
      <c r="G22" s="8">
        <f>Octubre!AD22+Noviembre!AD22+Diciembre!AD22</f>
        <v>0</v>
      </c>
      <c r="H22" s="8">
        <f>Octubre!AE22+Noviembre!AE22+Diciembre!AE22</f>
        <v>0</v>
      </c>
      <c r="I22" s="8">
        <f>Octubre!AF22+Noviembre!AF22+Diciembre!AF22</f>
        <v>0</v>
      </c>
      <c r="J22" s="8">
        <f>Octubre!AG22+Noviembre!AG22+Diciembre!AG22</f>
        <v>0</v>
      </c>
      <c r="K22" s="8">
        <f>Octubre!AH22+Noviembre!AH22+Diciembre!AH22</f>
        <v>0</v>
      </c>
      <c r="L22" s="8">
        <f>Octubre!AI22+Noviembre!AI22+Diciembre!AI22</f>
        <v>0</v>
      </c>
      <c r="M22" s="8">
        <f>Octubre!AJ22+Noviembre!AJ22+Diciembre!AJ22</f>
        <v>0</v>
      </c>
      <c r="N22" s="8">
        <f>Octubre!AK22+Noviembre!AK22+Diciembre!AK22</f>
        <v>0</v>
      </c>
      <c r="O22" s="8">
        <f>Octubre!AL22+Noviembre!AL22+Diciembre!AL22</f>
        <v>0</v>
      </c>
      <c r="P22" s="8">
        <f>Octubre!AM22+Noviembre!AM22+Diciembre!AM22</f>
        <v>0</v>
      </c>
      <c r="Q22" s="8">
        <f>Octubre!AN22+Noviembre!AN22+Diciembre!AN22</f>
        <v>0</v>
      </c>
      <c r="R22" s="8">
        <f>Octubre!AO22+Noviembre!AO22+Diciembre!AO22</f>
        <v>0</v>
      </c>
    </row>
    <row r="23" spans="1:18" x14ac:dyDescent="0.2">
      <c r="A23" s="6">
        <v>14</v>
      </c>
      <c r="B23" s="63" t="s">
        <v>24</v>
      </c>
      <c r="C23" s="63"/>
      <c r="D23" s="8">
        <f>Octubre!AA23+Noviembre!AA23+Diciembre!AA23</f>
        <v>0</v>
      </c>
      <c r="E23" s="8">
        <f>Octubre!AB23+Noviembre!AB23+Diciembre!AB23</f>
        <v>0</v>
      </c>
      <c r="F23" s="8">
        <f>Octubre!AC23+Noviembre!AC23+Diciembre!AC23</f>
        <v>0</v>
      </c>
      <c r="G23" s="8">
        <f>Octubre!AD23+Noviembre!AD23+Diciembre!AD23</f>
        <v>0</v>
      </c>
      <c r="H23" s="8">
        <f>Octubre!AE23+Noviembre!AE23+Diciembre!AE23</f>
        <v>0</v>
      </c>
      <c r="I23" s="8">
        <f>Octubre!AF23+Noviembre!AF23+Diciembre!AF23</f>
        <v>0</v>
      </c>
      <c r="J23" s="8">
        <f>Octubre!AG23+Noviembre!AG23+Diciembre!AG23</f>
        <v>0</v>
      </c>
      <c r="K23" s="8">
        <f>Octubre!AH23+Noviembre!AH23+Diciembre!AH23</f>
        <v>0</v>
      </c>
      <c r="L23" s="8">
        <f>Octubre!AI23+Noviembre!AI23+Diciembre!AI23</f>
        <v>0</v>
      </c>
      <c r="M23" s="8">
        <f>Octubre!AJ23+Noviembre!AJ23+Diciembre!AJ23</f>
        <v>0</v>
      </c>
      <c r="N23" s="8">
        <f>Octubre!AK23+Noviembre!AK23+Diciembre!AK23</f>
        <v>0</v>
      </c>
      <c r="O23" s="8">
        <f>Octubre!AL23+Noviembre!AL23+Diciembre!AL23</f>
        <v>0</v>
      </c>
      <c r="P23" s="8">
        <f>Octubre!AM23+Noviembre!AM23+Diciembre!AM23</f>
        <v>0</v>
      </c>
      <c r="Q23" s="8">
        <f>Octubre!AN23+Noviembre!AN23+Diciembre!AN23</f>
        <v>0</v>
      </c>
      <c r="R23" s="8">
        <f>Octubre!AO23+Noviembre!AO23+Diciembre!AO23</f>
        <v>0</v>
      </c>
    </row>
    <row r="24" spans="1:18" x14ac:dyDescent="0.2">
      <c r="A24" s="6">
        <v>15</v>
      </c>
      <c r="B24" s="63" t="s">
        <v>25</v>
      </c>
      <c r="C24" s="63"/>
      <c r="D24" s="8">
        <f>Octubre!AA24+Noviembre!AA24+Diciembre!AA24</f>
        <v>0</v>
      </c>
      <c r="E24" s="8">
        <f>Octubre!AB24+Noviembre!AB24+Diciembre!AB24</f>
        <v>0</v>
      </c>
      <c r="F24" s="8">
        <f>Octubre!AC24+Noviembre!AC24+Diciembre!AC24</f>
        <v>0</v>
      </c>
      <c r="G24" s="8">
        <f>Octubre!AD24+Noviembre!AD24+Diciembre!AD24</f>
        <v>0</v>
      </c>
      <c r="H24" s="8">
        <f>Octubre!AE24+Noviembre!AE24+Diciembre!AE24</f>
        <v>0</v>
      </c>
      <c r="I24" s="8">
        <f>Octubre!AF24+Noviembre!AF24+Diciembre!AF24</f>
        <v>0</v>
      </c>
      <c r="J24" s="8">
        <f>Octubre!AG24+Noviembre!AG24+Diciembre!AG24</f>
        <v>0</v>
      </c>
      <c r="K24" s="8">
        <f>Octubre!AH24+Noviembre!AH24+Diciembre!AH24</f>
        <v>0</v>
      </c>
      <c r="L24" s="8">
        <f>Octubre!AI24+Noviembre!AI24+Diciembre!AI24</f>
        <v>0</v>
      </c>
      <c r="M24" s="8">
        <f>Octubre!AJ24+Noviembre!AJ24+Diciembre!AJ24</f>
        <v>0</v>
      </c>
      <c r="N24" s="8">
        <f>Octubre!AK24+Noviembre!AK24+Diciembre!AK24</f>
        <v>0</v>
      </c>
      <c r="O24" s="8">
        <f>Octubre!AL24+Noviembre!AL24+Diciembre!AL24</f>
        <v>0</v>
      </c>
      <c r="P24" s="8">
        <f>Octubre!AM24+Noviembre!AM24+Diciembre!AM24</f>
        <v>0</v>
      </c>
      <c r="Q24" s="8">
        <f>Octubre!AN24+Noviembre!AN24+Diciembre!AN24</f>
        <v>0</v>
      </c>
      <c r="R24" s="8">
        <f>Octubre!AO24+Noviembre!AO24+Diciembre!AO24</f>
        <v>0</v>
      </c>
    </row>
    <row r="25" spans="1:18" x14ac:dyDescent="0.2">
      <c r="A25" s="6">
        <v>16</v>
      </c>
      <c r="B25" s="63" t="s">
        <v>23</v>
      </c>
      <c r="C25" s="63"/>
      <c r="D25" s="8">
        <f>Octubre!AA25+Noviembre!AA25+Diciembre!AA25</f>
        <v>0</v>
      </c>
      <c r="E25" s="8">
        <f>Octubre!AB25+Noviembre!AB25+Diciembre!AB25</f>
        <v>0</v>
      </c>
      <c r="F25" s="8">
        <f>Octubre!AC25+Noviembre!AC25+Diciembre!AC25</f>
        <v>0</v>
      </c>
      <c r="G25" s="8">
        <f>Octubre!AD25+Noviembre!AD25+Diciembre!AD25</f>
        <v>0</v>
      </c>
      <c r="H25" s="8">
        <f>Octubre!AE25+Noviembre!AE25+Diciembre!AE25</f>
        <v>0</v>
      </c>
      <c r="I25" s="8">
        <f>Octubre!AF25+Noviembre!AF25+Diciembre!AF25</f>
        <v>0</v>
      </c>
      <c r="J25" s="8">
        <f>Octubre!AG25+Noviembre!AG25+Diciembre!AG25</f>
        <v>0</v>
      </c>
      <c r="K25" s="8">
        <f>Octubre!AH25+Noviembre!AH25+Diciembre!AH25</f>
        <v>0</v>
      </c>
      <c r="L25" s="8">
        <f>Octubre!AI25+Noviembre!AI25+Diciembre!AI25</f>
        <v>0</v>
      </c>
      <c r="M25" s="8">
        <f>Octubre!AJ25+Noviembre!AJ25+Diciembre!AJ25</f>
        <v>0</v>
      </c>
      <c r="N25" s="8">
        <f>Octubre!AK25+Noviembre!AK25+Diciembre!AK25</f>
        <v>0</v>
      </c>
      <c r="O25" s="8">
        <f>Octubre!AL25+Noviembre!AL25+Diciembre!AL25</f>
        <v>0</v>
      </c>
      <c r="P25" s="8">
        <f>Octubre!AM25+Noviembre!AM25+Diciembre!AM25</f>
        <v>0</v>
      </c>
      <c r="Q25" s="8">
        <f>Octubre!AN25+Noviembre!AN25+Diciembre!AN25</f>
        <v>0</v>
      </c>
      <c r="R25" s="8">
        <f>Octubre!AO25+Noviembre!AO25+Diciembre!AO25</f>
        <v>0</v>
      </c>
    </row>
    <row r="26" spans="1:18" x14ac:dyDescent="0.2">
      <c r="A26" s="6">
        <v>17</v>
      </c>
      <c r="B26" s="63" t="s">
        <v>32</v>
      </c>
      <c r="C26" s="63"/>
      <c r="D26" s="8">
        <f>Octubre!AA26+Noviembre!AA26+Diciembre!AA26</f>
        <v>0</v>
      </c>
      <c r="E26" s="8">
        <f>Octubre!AB26+Noviembre!AB26+Diciembre!AB26</f>
        <v>0</v>
      </c>
      <c r="F26" s="8">
        <f>Octubre!AC26+Noviembre!AC26+Diciembre!AC26</f>
        <v>0</v>
      </c>
      <c r="G26" s="8">
        <f>Octubre!AD26+Noviembre!AD26+Diciembre!AD26</f>
        <v>0</v>
      </c>
      <c r="H26" s="8">
        <f>Octubre!AE26+Noviembre!AE26+Diciembre!AE26</f>
        <v>0</v>
      </c>
      <c r="I26" s="8">
        <f>Octubre!AF26+Noviembre!AF26+Diciembre!AF26</f>
        <v>0</v>
      </c>
      <c r="J26" s="8">
        <f>Octubre!AG26+Noviembre!AG26+Diciembre!AG26</f>
        <v>0</v>
      </c>
      <c r="K26" s="8">
        <f>Octubre!AH26+Noviembre!AH26+Diciembre!AH26</f>
        <v>0</v>
      </c>
      <c r="L26" s="8">
        <f>Octubre!AI26+Noviembre!AI26+Diciembre!AI26</f>
        <v>0</v>
      </c>
      <c r="M26" s="8">
        <f>Octubre!AJ26+Noviembre!AJ26+Diciembre!AJ26</f>
        <v>0</v>
      </c>
      <c r="N26" s="8">
        <f>Octubre!AK26+Noviembre!AK26+Diciembre!AK26</f>
        <v>0</v>
      </c>
      <c r="O26" s="8">
        <f>Octubre!AL26+Noviembre!AL26+Diciembre!AL26</f>
        <v>0</v>
      </c>
      <c r="P26" s="8">
        <f>Octubre!AM26+Noviembre!AM26+Diciembre!AM26</f>
        <v>0</v>
      </c>
      <c r="Q26" s="8">
        <f>Octubre!AN26+Noviembre!AN26+Diciembre!AN26</f>
        <v>0</v>
      </c>
      <c r="R26" s="8">
        <f>Octubre!AO26+Noviembre!AO26+Diciembre!AO26</f>
        <v>0</v>
      </c>
    </row>
    <row r="27" spans="1:18" x14ac:dyDescent="0.2">
      <c r="A27" s="6">
        <v>18</v>
      </c>
      <c r="B27" s="63" t="s">
        <v>30</v>
      </c>
      <c r="C27" s="63"/>
      <c r="D27" s="8">
        <f>Octubre!AA27+Noviembre!AA27+Diciembre!AA27</f>
        <v>0</v>
      </c>
      <c r="E27" s="8">
        <f>Octubre!AB27+Noviembre!AB27+Diciembre!AB27</f>
        <v>0</v>
      </c>
      <c r="F27" s="8">
        <f>Octubre!AC27+Noviembre!AC27+Diciembre!AC27</f>
        <v>0</v>
      </c>
      <c r="G27" s="8">
        <f>Octubre!AD27+Noviembre!AD27+Diciembre!AD27</f>
        <v>0</v>
      </c>
      <c r="H27" s="8">
        <f>Octubre!AE27+Noviembre!AE27+Diciembre!AE27</f>
        <v>0</v>
      </c>
      <c r="I27" s="8">
        <f>Octubre!AF27+Noviembre!AF27+Diciembre!AF27</f>
        <v>0</v>
      </c>
      <c r="J27" s="8">
        <f>Octubre!AG27+Noviembre!AG27+Diciembre!AG27</f>
        <v>0</v>
      </c>
      <c r="K27" s="8">
        <f>Octubre!AH27+Noviembre!AH27+Diciembre!AH27</f>
        <v>0</v>
      </c>
      <c r="L27" s="8">
        <f>Octubre!AI27+Noviembre!AI27+Diciembre!AI27</f>
        <v>0</v>
      </c>
      <c r="M27" s="8">
        <f>Octubre!AJ27+Noviembre!AJ27+Diciembre!AJ27</f>
        <v>0</v>
      </c>
      <c r="N27" s="8">
        <f>Octubre!AK27+Noviembre!AK27+Diciembre!AK27</f>
        <v>0</v>
      </c>
      <c r="O27" s="8">
        <f>Octubre!AL27+Noviembre!AL27+Diciembre!AL27</f>
        <v>0</v>
      </c>
      <c r="P27" s="8">
        <f>Octubre!AM27+Noviembre!AM27+Diciembre!AM27</f>
        <v>0</v>
      </c>
      <c r="Q27" s="8">
        <f>Octubre!AN27+Noviembre!AN27+Diciembre!AN27</f>
        <v>0</v>
      </c>
      <c r="R27" s="8">
        <f>Octubre!AO27+Noviembre!AO27+Diciembre!AO27</f>
        <v>0</v>
      </c>
    </row>
    <row r="28" spans="1:18" x14ac:dyDescent="0.2">
      <c r="A28" s="6">
        <v>19</v>
      </c>
      <c r="B28" s="63" t="s">
        <v>21</v>
      </c>
      <c r="C28" s="63"/>
      <c r="D28" s="8">
        <f>Octubre!AA28+Noviembre!AA28+Diciembre!AA28</f>
        <v>0</v>
      </c>
      <c r="E28" s="8">
        <f>Octubre!AB28+Noviembre!AB28+Diciembre!AB28</f>
        <v>0</v>
      </c>
      <c r="F28" s="8">
        <f>Octubre!AC28+Noviembre!AC28+Diciembre!AC28</f>
        <v>0</v>
      </c>
      <c r="G28" s="8">
        <f>Octubre!AD28+Noviembre!AD28+Diciembre!AD28</f>
        <v>0</v>
      </c>
      <c r="H28" s="8">
        <f>Octubre!AE28+Noviembre!AE28+Diciembre!AE28</f>
        <v>0</v>
      </c>
      <c r="I28" s="8">
        <f>Octubre!AF28+Noviembre!AF28+Diciembre!AF28</f>
        <v>0</v>
      </c>
      <c r="J28" s="8">
        <f>Octubre!AG28+Noviembre!AG28+Diciembre!AG28</f>
        <v>0</v>
      </c>
      <c r="K28" s="8">
        <f>Octubre!AH28+Noviembre!AH28+Diciembre!AH28</f>
        <v>0</v>
      </c>
      <c r="L28" s="8">
        <f>Octubre!AI28+Noviembre!AI28+Diciembre!AI28</f>
        <v>0</v>
      </c>
      <c r="M28" s="8">
        <f>Octubre!AJ28+Noviembre!AJ28+Diciembre!AJ28</f>
        <v>0</v>
      </c>
      <c r="N28" s="8">
        <f>Octubre!AK28+Noviembre!AK28+Diciembre!AK28</f>
        <v>0</v>
      </c>
      <c r="O28" s="8">
        <f>Octubre!AL28+Noviembre!AL28+Diciembre!AL28</f>
        <v>0</v>
      </c>
      <c r="P28" s="8">
        <f>Octubre!AM28+Noviembre!AM28+Diciembre!AM28</f>
        <v>0</v>
      </c>
      <c r="Q28" s="8">
        <f>Octubre!AN28+Noviembre!AN28+Diciembre!AN28</f>
        <v>0</v>
      </c>
      <c r="R28" s="8">
        <f>Octubre!AO28+Noviembre!AO28+Diciembre!AO28</f>
        <v>0</v>
      </c>
    </row>
    <row r="29" spans="1:18" x14ac:dyDescent="0.2">
      <c r="A29" s="6">
        <v>20</v>
      </c>
      <c r="B29" s="63" t="s">
        <v>20</v>
      </c>
      <c r="C29" s="63"/>
      <c r="D29" s="8">
        <f>Octubre!AA29+Noviembre!AA29+Diciembre!AA29</f>
        <v>0</v>
      </c>
      <c r="E29" s="8">
        <f>Octubre!AB29+Noviembre!AB29+Diciembre!AB29</f>
        <v>0</v>
      </c>
      <c r="F29" s="8">
        <f>Octubre!AC29+Noviembre!AC29+Diciembre!AC29</f>
        <v>0</v>
      </c>
      <c r="G29" s="8">
        <f>Octubre!AD29+Noviembre!AD29+Diciembre!AD29</f>
        <v>0</v>
      </c>
      <c r="H29" s="8">
        <f>Octubre!AE29+Noviembre!AE29+Diciembre!AE29</f>
        <v>0</v>
      </c>
      <c r="I29" s="8">
        <f>Octubre!AF29+Noviembre!AF29+Diciembre!AF29</f>
        <v>0</v>
      </c>
      <c r="J29" s="8">
        <f>Octubre!AG29+Noviembre!AG29+Diciembre!AG29</f>
        <v>0</v>
      </c>
      <c r="K29" s="8">
        <f>Octubre!AH29+Noviembre!AH29+Diciembre!AH29</f>
        <v>0</v>
      </c>
      <c r="L29" s="8">
        <f>Octubre!AI29+Noviembre!AI29+Diciembre!AI29</f>
        <v>0</v>
      </c>
      <c r="M29" s="8">
        <f>Octubre!AJ29+Noviembre!AJ29+Diciembre!AJ29</f>
        <v>0</v>
      </c>
      <c r="N29" s="8">
        <f>Octubre!AK29+Noviembre!AK29+Diciembre!AK29</f>
        <v>0</v>
      </c>
      <c r="O29" s="8">
        <f>Octubre!AL29+Noviembre!AL29+Diciembre!AL29</f>
        <v>0</v>
      </c>
      <c r="P29" s="8">
        <f>Octubre!AM29+Noviembre!AM29+Diciembre!AM29</f>
        <v>0</v>
      </c>
      <c r="Q29" s="8">
        <f>Octubre!AN29+Noviembre!AN29+Diciembre!AN29</f>
        <v>0</v>
      </c>
      <c r="R29" s="8">
        <f>Octubre!AO29+Noviembre!AO29+Diciembre!AO29</f>
        <v>0</v>
      </c>
    </row>
    <row r="30" spans="1:18" x14ac:dyDescent="0.2">
      <c r="A30" s="6">
        <v>21</v>
      </c>
      <c r="B30" s="63" t="s">
        <v>17</v>
      </c>
      <c r="C30" s="63"/>
      <c r="D30" s="8">
        <f>Octubre!AA30+Noviembre!AA30+Diciembre!AA30</f>
        <v>0</v>
      </c>
      <c r="E30" s="8">
        <f>Octubre!AB30+Noviembre!AB30+Diciembre!AB30</f>
        <v>0</v>
      </c>
      <c r="F30" s="8">
        <f>Octubre!AC30+Noviembre!AC30+Diciembre!AC30</f>
        <v>0</v>
      </c>
      <c r="G30" s="8">
        <f>Octubre!AD30+Noviembre!AD30+Diciembre!AD30</f>
        <v>0</v>
      </c>
      <c r="H30" s="8">
        <f>Octubre!AE30+Noviembre!AE30+Diciembre!AE30</f>
        <v>0</v>
      </c>
      <c r="I30" s="8">
        <f>Octubre!AF30+Noviembre!AF30+Diciembre!AF30</f>
        <v>0</v>
      </c>
      <c r="J30" s="8">
        <f>Octubre!AG30+Noviembre!AG30+Diciembre!AG30</f>
        <v>0</v>
      </c>
      <c r="K30" s="8">
        <f>Octubre!AH30+Noviembre!AH30+Diciembre!AH30</f>
        <v>0</v>
      </c>
      <c r="L30" s="8">
        <f>Octubre!AI30+Noviembre!AI30+Diciembre!AI30</f>
        <v>0</v>
      </c>
      <c r="M30" s="8">
        <f>Octubre!AJ30+Noviembre!AJ30+Diciembre!AJ30</f>
        <v>0</v>
      </c>
      <c r="N30" s="8">
        <f>Octubre!AK30+Noviembre!AK30+Diciembre!AK30</f>
        <v>0</v>
      </c>
      <c r="O30" s="8">
        <f>Octubre!AL30+Noviembre!AL30+Diciembre!AL30</f>
        <v>0</v>
      </c>
      <c r="P30" s="8">
        <f>Octubre!AM30+Noviembre!AM30+Diciembre!AM30</f>
        <v>0</v>
      </c>
      <c r="Q30" s="8">
        <f>Octubre!AN30+Noviembre!AN30+Diciembre!AN30</f>
        <v>0</v>
      </c>
      <c r="R30" s="8">
        <f>Octubre!AO30+Noviembre!AO30+Diciembre!AO30</f>
        <v>0</v>
      </c>
    </row>
    <row r="31" spans="1:18" x14ac:dyDescent="0.2">
      <c r="A31" s="6">
        <v>22</v>
      </c>
      <c r="B31" s="63" t="s">
        <v>18</v>
      </c>
      <c r="C31" s="63"/>
      <c r="D31" s="8">
        <f>Octubre!AA31+Noviembre!AA31+Diciembre!AA31</f>
        <v>0</v>
      </c>
      <c r="E31" s="8">
        <f>Octubre!AB31+Noviembre!AB31+Diciembre!AB31</f>
        <v>0</v>
      </c>
      <c r="F31" s="8">
        <f>Octubre!AC31+Noviembre!AC31+Diciembre!AC31</f>
        <v>0</v>
      </c>
      <c r="G31" s="8">
        <f>Octubre!AD31+Noviembre!AD31+Diciembre!AD31</f>
        <v>0</v>
      </c>
      <c r="H31" s="8">
        <f>Octubre!AE31+Noviembre!AE31+Diciembre!AE31</f>
        <v>0</v>
      </c>
      <c r="I31" s="8">
        <f>Octubre!AF31+Noviembre!AF31+Diciembre!AF31</f>
        <v>0</v>
      </c>
      <c r="J31" s="8">
        <f>Octubre!AG31+Noviembre!AG31+Diciembre!AG31</f>
        <v>0</v>
      </c>
      <c r="K31" s="8">
        <f>Octubre!AH31+Noviembre!AH31+Diciembre!AH31</f>
        <v>0</v>
      </c>
      <c r="L31" s="8">
        <f>Octubre!AI31+Noviembre!AI31+Diciembre!AI31</f>
        <v>0</v>
      </c>
      <c r="M31" s="8">
        <f>Octubre!AJ31+Noviembre!AJ31+Diciembre!AJ31</f>
        <v>0</v>
      </c>
      <c r="N31" s="8">
        <f>Octubre!AK31+Noviembre!AK31+Diciembre!AK31</f>
        <v>0</v>
      </c>
      <c r="O31" s="8">
        <f>Octubre!AL31+Noviembre!AL31+Diciembre!AL31</f>
        <v>0</v>
      </c>
      <c r="P31" s="8">
        <f>Octubre!AM31+Noviembre!AM31+Diciembre!AM31</f>
        <v>0</v>
      </c>
      <c r="Q31" s="8">
        <f>Octubre!AN31+Noviembre!AN31+Diciembre!AN31</f>
        <v>0</v>
      </c>
      <c r="R31" s="8">
        <f>Octubre!AO31+Noviembre!AO31+Diciembre!AO31</f>
        <v>0</v>
      </c>
    </row>
    <row r="32" spans="1:18" x14ac:dyDescent="0.2">
      <c r="A32" s="6">
        <v>23</v>
      </c>
      <c r="B32" s="63" t="s">
        <v>16</v>
      </c>
      <c r="C32" s="63"/>
      <c r="D32" s="8">
        <f>Octubre!AA32+Noviembre!AA32+Diciembre!AA32</f>
        <v>0</v>
      </c>
      <c r="E32" s="8">
        <f>Octubre!AB32+Noviembre!AB32+Diciembre!AB32</f>
        <v>0</v>
      </c>
      <c r="F32" s="8">
        <f>Octubre!AC32+Noviembre!AC32+Diciembre!AC32</f>
        <v>0</v>
      </c>
      <c r="G32" s="8">
        <f>Octubre!AD32+Noviembre!AD32+Diciembre!AD32</f>
        <v>0</v>
      </c>
      <c r="H32" s="8">
        <f>Octubre!AE32+Noviembre!AE32+Diciembre!AE32</f>
        <v>0</v>
      </c>
      <c r="I32" s="8">
        <f>Octubre!AF32+Noviembre!AF32+Diciembre!AF32</f>
        <v>0</v>
      </c>
      <c r="J32" s="8">
        <f>Octubre!AG32+Noviembre!AG32+Diciembre!AG32</f>
        <v>0</v>
      </c>
      <c r="K32" s="8">
        <f>Octubre!AH32+Noviembre!AH32+Diciembre!AH32</f>
        <v>0</v>
      </c>
      <c r="L32" s="8">
        <f>Octubre!AI32+Noviembre!AI32+Diciembre!AI32</f>
        <v>0</v>
      </c>
      <c r="M32" s="8">
        <f>Octubre!AJ32+Noviembre!AJ32+Diciembre!AJ32</f>
        <v>0</v>
      </c>
      <c r="N32" s="8">
        <f>Octubre!AK32+Noviembre!AK32+Diciembre!AK32</f>
        <v>0</v>
      </c>
      <c r="O32" s="8">
        <f>Octubre!AL32+Noviembre!AL32+Diciembre!AL32</f>
        <v>0</v>
      </c>
      <c r="P32" s="8">
        <f>Octubre!AM32+Noviembre!AM32+Diciembre!AM32</f>
        <v>0</v>
      </c>
      <c r="Q32" s="8">
        <f>Octubre!AN32+Noviembre!AN32+Diciembre!AN32</f>
        <v>0</v>
      </c>
      <c r="R32" s="8">
        <f>Octubre!AO32+Noviembre!AO32+Diciembre!AO32</f>
        <v>0</v>
      </c>
    </row>
    <row r="33" spans="1:18" x14ac:dyDescent="0.2">
      <c r="A33" s="6">
        <v>24</v>
      </c>
      <c r="B33" s="63" t="s">
        <v>19</v>
      </c>
      <c r="C33" s="63"/>
      <c r="D33" s="8">
        <f>Octubre!AA33+Noviembre!AA33+Diciembre!AA33</f>
        <v>0</v>
      </c>
      <c r="E33" s="8">
        <f>Octubre!AB33+Noviembre!AB33+Diciembre!AB33</f>
        <v>0</v>
      </c>
      <c r="F33" s="8">
        <f>Octubre!AC33+Noviembre!AC33+Diciembre!AC33</f>
        <v>0</v>
      </c>
      <c r="G33" s="8">
        <f>Octubre!AD33+Noviembre!AD33+Diciembre!AD33</f>
        <v>0</v>
      </c>
      <c r="H33" s="8">
        <f>Octubre!AE33+Noviembre!AE33+Diciembre!AE33</f>
        <v>0</v>
      </c>
      <c r="I33" s="8">
        <f>Octubre!AF33+Noviembre!AF33+Diciembre!AF33</f>
        <v>0</v>
      </c>
      <c r="J33" s="8">
        <f>Octubre!AG33+Noviembre!AG33+Diciembre!AG33</f>
        <v>0</v>
      </c>
      <c r="K33" s="8">
        <f>Octubre!AH33+Noviembre!AH33+Diciembre!AH33</f>
        <v>0</v>
      </c>
      <c r="L33" s="8">
        <f>Octubre!AI33+Noviembre!AI33+Diciembre!AI33</f>
        <v>0</v>
      </c>
      <c r="M33" s="8">
        <f>Octubre!AJ33+Noviembre!AJ33+Diciembre!AJ33</f>
        <v>0</v>
      </c>
      <c r="N33" s="8">
        <f>Octubre!AK33+Noviembre!AK33+Diciembre!AK33</f>
        <v>0</v>
      </c>
      <c r="O33" s="8">
        <f>Octubre!AL33+Noviembre!AL33+Diciembre!AL33</f>
        <v>0</v>
      </c>
      <c r="P33" s="8">
        <f>Octubre!AM33+Noviembre!AM33+Diciembre!AM33</f>
        <v>0</v>
      </c>
      <c r="Q33" s="8">
        <f>Octubre!AN33+Noviembre!AN33+Diciembre!AN33</f>
        <v>0</v>
      </c>
      <c r="R33" s="8">
        <f>Octubre!AO33+Noviembre!AO33+Diciembre!AO33</f>
        <v>0</v>
      </c>
    </row>
    <row r="34" spans="1:18" x14ac:dyDescent="0.2">
      <c r="A34" s="6">
        <v>25</v>
      </c>
      <c r="B34" s="63" t="s">
        <v>4</v>
      </c>
      <c r="C34" s="63"/>
      <c r="D34" s="8">
        <f>Octubre!AA34+Noviembre!AA34+Diciembre!AA34</f>
        <v>0</v>
      </c>
      <c r="E34" s="8">
        <f>Octubre!AB34+Noviembre!AB34+Diciembre!AB34</f>
        <v>0</v>
      </c>
      <c r="F34" s="8">
        <f>Octubre!AC34+Noviembre!AC34+Diciembre!AC34</f>
        <v>0</v>
      </c>
      <c r="G34" s="8">
        <f>Octubre!AD34+Noviembre!AD34+Diciembre!AD34</f>
        <v>0</v>
      </c>
      <c r="H34" s="8">
        <f>Octubre!AE34+Noviembre!AE34+Diciembre!AE34</f>
        <v>0</v>
      </c>
      <c r="I34" s="8">
        <f>Octubre!AF34+Noviembre!AF34+Diciembre!AF34</f>
        <v>0</v>
      </c>
      <c r="J34" s="8">
        <f>Octubre!AG34+Noviembre!AG34+Diciembre!AG34</f>
        <v>0</v>
      </c>
      <c r="K34" s="8">
        <f>Octubre!AH34+Noviembre!AH34+Diciembre!AH34</f>
        <v>0</v>
      </c>
      <c r="L34" s="8">
        <f>Octubre!AI34+Noviembre!AI34+Diciembre!AI34</f>
        <v>0</v>
      </c>
      <c r="M34" s="8">
        <f>Octubre!AJ34+Noviembre!AJ34+Diciembre!AJ34</f>
        <v>0</v>
      </c>
      <c r="N34" s="8">
        <f>Octubre!AK34+Noviembre!AK34+Diciembre!AK34</f>
        <v>0</v>
      </c>
      <c r="O34" s="8">
        <f>Octubre!AL34+Noviembre!AL34+Diciembre!AL34</f>
        <v>0</v>
      </c>
      <c r="P34" s="8">
        <f>Octubre!AM34+Noviembre!AM34+Diciembre!AM34</f>
        <v>0</v>
      </c>
      <c r="Q34" s="8">
        <f>Octubre!AN34+Noviembre!AN34+Diciembre!AN34</f>
        <v>0</v>
      </c>
      <c r="R34" s="8">
        <f>Octubre!AO34+Noviembre!AO34+Diciembre!AO34</f>
        <v>0</v>
      </c>
    </row>
    <row r="35" spans="1:18" x14ac:dyDescent="0.2">
      <c r="A35" s="6">
        <v>26</v>
      </c>
      <c r="B35" s="63" t="s">
        <v>28</v>
      </c>
      <c r="C35" s="63"/>
      <c r="D35" s="8">
        <f>Octubre!AA35+Noviembre!AA35+Diciembre!AA35</f>
        <v>0</v>
      </c>
      <c r="E35" s="8">
        <f>Octubre!AB35+Noviembre!AB35+Diciembre!AB35</f>
        <v>0</v>
      </c>
      <c r="F35" s="8">
        <f>Octubre!AC35+Noviembre!AC35+Diciembre!AC35</f>
        <v>0</v>
      </c>
      <c r="G35" s="8">
        <f>Octubre!AD35+Noviembre!AD35+Diciembre!AD35</f>
        <v>0</v>
      </c>
      <c r="H35" s="8">
        <f>Octubre!AE35+Noviembre!AE35+Diciembre!AE35</f>
        <v>0</v>
      </c>
      <c r="I35" s="8">
        <f>Octubre!AF35+Noviembre!AF35+Diciembre!AF35</f>
        <v>0</v>
      </c>
      <c r="J35" s="8">
        <f>Octubre!AG35+Noviembre!AG35+Diciembre!AG35</f>
        <v>0</v>
      </c>
      <c r="K35" s="8">
        <f>Octubre!AH35+Noviembre!AH35+Diciembre!AH35</f>
        <v>0</v>
      </c>
      <c r="L35" s="8">
        <f>Octubre!AI35+Noviembre!AI35+Diciembre!AI35</f>
        <v>0</v>
      </c>
      <c r="M35" s="8">
        <f>Octubre!AJ35+Noviembre!AJ35+Diciembre!AJ35</f>
        <v>0</v>
      </c>
      <c r="N35" s="8">
        <f>Octubre!AK35+Noviembre!AK35+Diciembre!AK35</f>
        <v>0</v>
      </c>
      <c r="O35" s="8">
        <f>Octubre!AL35+Noviembre!AL35+Diciembre!AL35</f>
        <v>0</v>
      </c>
      <c r="P35" s="8">
        <f>Octubre!AM35+Noviembre!AM35+Diciembre!AM35</f>
        <v>0</v>
      </c>
      <c r="Q35" s="8">
        <f>Octubre!AN35+Noviembre!AN35+Diciembre!AN35</f>
        <v>0</v>
      </c>
      <c r="R35" s="8">
        <f>Octubre!AO35+Noviembre!AO35+Diciembre!AO35</f>
        <v>0</v>
      </c>
    </row>
    <row r="36" spans="1:18" x14ac:dyDescent="0.2">
      <c r="A36" s="6">
        <v>27</v>
      </c>
      <c r="B36" s="63" t="s">
        <v>10</v>
      </c>
      <c r="C36" s="63"/>
      <c r="D36" s="8">
        <f>Octubre!AA36+Noviembre!AA36+Diciembre!AA36</f>
        <v>0</v>
      </c>
      <c r="E36" s="8">
        <f>Octubre!AB36+Noviembre!AB36+Diciembre!AB36</f>
        <v>0</v>
      </c>
      <c r="F36" s="8">
        <f>Octubre!AC36+Noviembre!AC36+Diciembre!AC36</f>
        <v>0</v>
      </c>
      <c r="G36" s="8">
        <f>Octubre!AD36+Noviembre!AD36+Diciembre!AD36</f>
        <v>0</v>
      </c>
      <c r="H36" s="8">
        <f>Octubre!AE36+Noviembre!AE36+Diciembre!AE36</f>
        <v>0</v>
      </c>
      <c r="I36" s="8">
        <f>Octubre!AF36+Noviembre!AF36+Diciembre!AF36</f>
        <v>0</v>
      </c>
      <c r="J36" s="8">
        <f>Octubre!AG36+Noviembre!AG36+Diciembre!AG36</f>
        <v>0</v>
      </c>
      <c r="K36" s="8">
        <f>Octubre!AH36+Noviembre!AH36+Diciembre!AH36</f>
        <v>0</v>
      </c>
      <c r="L36" s="8">
        <f>Octubre!AI36+Noviembre!AI36+Diciembre!AI36</f>
        <v>0</v>
      </c>
      <c r="M36" s="8">
        <f>Octubre!AJ36+Noviembre!AJ36+Diciembre!AJ36</f>
        <v>0</v>
      </c>
      <c r="N36" s="8">
        <f>Octubre!AK36+Noviembre!AK36+Diciembre!AK36</f>
        <v>0</v>
      </c>
      <c r="O36" s="8">
        <f>Octubre!AL36+Noviembre!AL36+Diciembre!AL36</f>
        <v>0</v>
      </c>
      <c r="P36" s="8">
        <f>Octubre!AM36+Noviembre!AM36+Diciembre!AM36</f>
        <v>0</v>
      </c>
      <c r="Q36" s="8">
        <f>Octubre!AN36+Noviembre!AN36+Diciembre!AN36</f>
        <v>0</v>
      </c>
      <c r="R36" s="8">
        <f>Octubre!AO36+Noviembre!AO36+Diciembre!AO36</f>
        <v>0</v>
      </c>
    </row>
    <row r="37" spans="1:18" x14ac:dyDescent="0.2">
      <c r="A37" s="6">
        <v>28</v>
      </c>
      <c r="B37" s="63" t="s">
        <v>3</v>
      </c>
      <c r="C37" s="63"/>
      <c r="D37" s="8">
        <f>Octubre!AA37+Noviembre!AA37+Diciembre!AA37</f>
        <v>0</v>
      </c>
      <c r="E37" s="8">
        <f>Octubre!AB37+Noviembre!AB37+Diciembre!AB37</f>
        <v>0</v>
      </c>
      <c r="F37" s="8">
        <f>Octubre!AC37+Noviembre!AC37+Diciembre!AC37</f>
        <v>0</v>
      </c>
      <c r="G37" s="8">
        <f>Octubre!AD37+Noviembre!AD37+Diciembre!AD37</f>
        <v>0</v>
      </c>
      <c r="H37" s="8">
        <f>Octubre!AE37+Noviembre!AE37+Diciembre!AE37</f>
        <v>0</v>
      </c>
      <c r="I37" s="8">
        <f>Octubre!AF37+Noviembre!AF37+Diciembre!AF37</f>
        <v>0</v>
      </c>
      <c r="J37" s="8">
        <f>Octubre!AG37+Noviembre!AG37+Diciembre!AG37</f>
        <v>0</v>
      </c>
      <c r="K37" s="8">
        <f>Octubre!AH37+Noviembre!AH37+Diciembre!AH37</f>
        <v>0</v>
      </c>
      <c r="L37" s="8">
        <f>Octubre!AI37+Noviembre!AI37+Diciembre!AI37</f>
        <v>0</v>
      </c>
      <c r="M37" s="8">
        <f>Octubre!AJ37+Noviembre!AJ37+Diciembre!AJ37</f>
        <v>0</v>
      </c>
      <c r="N37" s="8">
        <f>Octubre!AK37+Noviembre!AK37+Diciembre!AK37</f>
        <v>0</v>
      </c>
      <c r="O37" s="8">
        <f>Octubre!AL37+Noviembre!AL37+Diciembre!AL37</f>
        <v>0</v>
      </c>
      <c r="P37" s="8">
        <f>Octubre!AM37+Noviembre!AM37+Diciembre!AM37</f>
        <v>0</v>
      </c>
      <c r="Q37" s="8">
        <f>Octubre!AN37+Noviembre!AN37+Diciembre!AN37</f>
        <v>0</v>
      </c>
      <c r="R37" s="8">
        <f>Octubre!AO37+Noviembre!AO37+Diciembre!AO37</f>
        <v>0</v>
      </c>
    </row>
    <row r="38" spans="1:18" x14ac:dyDescent="0.2">
      <c r="A38" s="6">
        <v>29</v>
      </c>
      <c r="B38" s="63" t="s">
        <v>26</v>
      </c>
      <c r="C38" s="63"/>
      <c r="D38" s="8">
        <f>Octubre!AA38+Noviembre!AA38+Diciembre!AA38</f>
        <v>0</v>
      </c>
      <c r="E38" s="8">
        <f>Octubre!AB38+Noviembre!AB38+Diciembre!AB38</f>
        <v>0</v>
      </c>
      <c r="F38" s="8">
        <f>Octubre!AC38+Noviembre!AC38+Diciembre!AC38</f>
        <v>0</v>
      </c>
      <c r="G38" s="8">
        <f>Octubre!AD38+Noviembre!AD38+Diciembre!AD38</f>
        <v>0</v>
      </c>
      <c r="H38" s="8">
        <f>Octubre!AE38+Noviembre!AE38+Diciembre!AE38</f>
        <v>0</v>
      </c>
      <c r="I38" s="8">
        <f>Octubre!AF38+Noviembre!AF38+Diciembre!AF38</f>
        <v>0</v>
      </c>
      <c r="J38" s="8">
        <f>Octubre!AG38+Noviembre!AG38+Diciembre!AG38</f>
        <v>0</v>
      </c>
      <c r="K38" s="8">
        <f>Octubre!AH38+Noviembre!AH38+Diciembre!AH38</f>
        <v>0</v>
      </c>
      <c r="L38" s="8">
        <f>Octubre!AI38+Noviembre!AI38+Diciembre!AI38</f>
        <v>0</v>
      </c>
      <c r="M38" s="8">
        <f>Octubre!AJ38+Noviembre!AJ38+Diciembre!AJ38</f>
        <v>0</v>
      </c>
      <c r="N38" s="8">
        <f>Octubre!AK38+Noviembre!AK38+Diciembre!AK38</f>
        <v>0</v>
      </c>
      <c r="O38" s="8">
        <f>Octubre!AL38+Noviembre!AL38+Diciembre!AL38</f>
        <v>0</v>
      </c>
      <c r="P38" s="8">
        <f>Octubre!AM38+Noviembre!AM38+Diciembre!AM38</f>
        <v>0</v>
      </c>
      <c r="Q38" s="8">
        <f>Octubre!AN38+Noviembre!AN38+Diciembre!AN38</f>
        <v>0</v>
      </c>
      <c r="R38" s="8">
        <f>Octubre!AO38+Noviembre!AO38+Diciembre!AO38</f>
        <v>0</v>
      </c>
    </row>
    <row r="39" spans="1:18" x14ac:dyDescent="0.2">
      <c r="A39" s="6">
        <v>30</v>
      </c>
      <c r="B39" s="63" t="s">
        <v>27</v>
      </c>
      <c r="C39" s="63"/>
      <c r="D39" s="8">
        <f>Octubre!AA39+Noviembre!AA39+Diciembre!AA39</f>
        <v>0</v>
      </c>
      <c r="E39" s="8">
        <f>Octubre!AB39+Noviembre!AB39+Diciembre!AB39</f>
        <v>0</v>
      </c>
      <c r="F39" s="8">
        <f>Octubre!AC39+Noviembre!AC39+Diciembre!AC39</f>
        <v>0</v>
      </c>
      <c r="G39" s="8">
        <f>Octubre!AD39+Noviembre!AD39+Diciembre!AD39</f>
        <v>0</v>
      </c>
      <c r="H39" s="8">
        <f>Octubre!AE39+Noviembre!AE39+Diciembre!AE39</f>
        <v>0</v>
      </c>
      <c r="I39" s="8">
        <f>Octubre!AF39+Noviembre!AF39+Diciembre!AF39</f>
        <v>0</v>
      </c>
      <c r="J39" s="8">
        <f>Octubre!AG39+Noviembre!AG39+Diciembre!AG39</f>
        <v>0</v>
      </c>
      <c r="K39" s="8">
        <f>Octubre!AH39+Noviembre!AH39+Diciembre!AH39</f>
        <v>0</v>
      </c>
      <c r="L39" s="8">
        <f>Octubre!AI39+Noviembre!AI39+Diciembre!AI39</f>
        <v>0</v>
      </c>
      <c r="M39" s="8">
        <f>Octubre!AJ39+Noviembre!AJ39+Diciembre!AJ39</f>
        <v>0</v>
      </c>
      <c r="N39" s="8">
        <f>Octubre!AK39+Noviembre!AK39+Diciembre!AK39</f>
        <v>0</v>
      </c>
      <c r="O39" s="8">
        <f>Octubre!AL39+Noviembre!AL39+Diciembre!AL39</f>
        <v>0</v>
      </c>
      <c r="P39" s="8">
        <f>Octubre!AM39+Noviembre!AM39+Diciembre!AM39</f>
        <v>0</v>
      </c>
      <c r="Q39" s="8">
        <f>Octubre!AN39+Noviembre!AN39+Diciembre!AN39</f>
        <v>0</v>
      </c>
      <c r="R39" s="8">
        <f>Octubre!AO39+Noviembre!AO39+Diciembre!AO39</f>
        <v>0</v>
      </c>
    </row>
    <row r="40" spans="1:18" x14ac:dyDescent="0.2">
      <c r="A40" s="64" t="s">
        <v>51</v>
      </c>
      <c r="B40" s="64"/>
      <c r="C40" s="64"/>
      <c r="D40" s="23">
        <f>SUM(D10:D39)</f>
        <v>0</v>
      </c>
      <c r="E40" s="23">
        <f t="shared" ref="E40:R40" si="0">SUM(E10:E39)</f>
        <v>0</v>
      </c>
      <c r="F40" s="23">
        <f t="shared" si="0"/>
        <v>0</v>
      </c>
      <c r="G40" s="23">
        <f t="shared" si="0"/>
        <v>0</v>
      </c>
      <c r="H40" s="23">
        <f t="shared" si="0"/>
        <v>0</v>
      </c>
      <c r="I40" s="23">
        <f t="shared" si="0"/>
        <v>0</v>
      </c>
      <c r="J40" s="23">
        <f t="shared" si="0"/>
        <v>0</v>
      </c>
      <c r="K40" s="23">
        <f t="shared" si="0"/>
        <v>0</v>
      </c>
      <c r="L40" s="23">
        <f t="shared" si="0"/>
        <v>0</v>
      </c>
      <c r="M40" s="23">
        <f t="shared" si="0"/>
        <v>0</v>
      </c>
      <c r="N40" s="23">
        <f t="shared" si="0"/>
        <v>0</v>
      </c>
      <c r="O40" s="23">
        <f t="shared" si="0"/>
        <v>0</v>
      </c>
      <c r="P40" s="23">
        <f t="shared" si="0"/>
        <v>0</v>
      </c>
      <c r="Q40" s="23">
        <f t="shared" si="0"/>
        <v>0</v>
      </c>
      <c r="R40" s="23">
        <f t="shared" si="0"/>
        <v>0</v>
      </c>
    </row>
    <row r="41" spans="1:18" x14ac:dyDescent="0.2">
      <c r="B41" s="62"/>
      <c r="C41" s="62"/>
    </row>
    <row r="42" spans="1:18" x14ac:dyDescent="0.2">
      <c r="B42" s="62"/>
      <c r="C42" s="62"/>
    </row>
    <row r="43" spans="1:18" x14ac:dyDescent="0.2">
      <c r="B43" s="62"/>
      <c r="C43" s="62"/>
    </row>
    <row r="44" spans="1:18" x14ac:dyDescent="0.2">
      <c r="B44" s="62"/>
      <c r="C44" s="62"/>
    </row>
  </sheetData>
  <mergeCells count="64">
    <mergeCell ref="A1:B3"/>
    <mergeCell ref="C1:P1"/>
    <mergeCell ref="Q1:R3"/>
    <mergeCell ref="C2:P3"/>
    <mergeCell ref="A4:B4"/>
    <mergeCell ref="D4:G4"/>
    <mergeCell ref="H4:J4"/>
    <mergeCell ref="K4:L4"/>
    <mergeCell ref="M4:N4"/>
    <mergeCell ref="O4:P4"/>
    <mergeCell ref="Q4:R4"/>
    <mergeCell ref="A6:B6"/>
    <mergeCell ref="E6:G6"/>
    <mergeCell ref="H6:J6"/>
    <mergeCell ref="A8:A9"/>
    <mergeCell ref="B8:C9"/>
    <mergeCell ref="D8:E8"/>
    <mergeCell ref="F8:G8"/>
    <mergeCell ref="H8:H9"/>
    <mergeCell ref="I8:I9"/>
    <mergeCell ref="B12:C12"/>
    <mergeCell ref="J8:J9"/>
    <mergeCell ref="K8:K9"/>
    <mergeCell ref="L8:L9"/>
    <mergeCell ref="M8:M9"/>
    <mergeCell ref="P8:P9"/>
    <mergeCell ref="Q8:Q9"/>
    <mergeCell ref="R8:R9"/>
    <mergeCell ref="B10:C10"/>
    <mergeCell ref="B11:C11"/>
    <mergeCell ref="N8:N9"/>
    <mergeCell ref="O8:O9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36:C36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43:C43"/>
    <mergeCell ref="B44:C44"/>
    <mergeCell ref="B37:C37"/>
    <mergeCell ref="B38:C38"/>
    <mergeCell ref="B39:C39"/>
    <mergeCell ref="A40:C40"/>
    <mergeCell ref="B41:C41"/>
    <mergeCell ref="B42:C42"/>
  </mergeCell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44"/>
  <sheetViews>
    <sheetView topLeftCell="D1" workbookViewId="0">
      <selection activeCell="Q1" sqref="Q1:R3"/>
    </sheetView>
  </sheetViews>
  <sheetFormatPr baseColWidth="10" defaultColWidth="11.42578125" defaultRowHeight="12.75" x14ac:dyDescent="0.2"/>
  <cols>
    <col min="1" max="1" width="5" style="3" customWidth="1"/>
    <col min="2" max="2" width="13.42578125" style="3" customWidth="1"/>
    <col min="3" max="3" width="39" style="3" customWidth="1"/>
    <col min="4" max="4" width="8.42578125" style="3" bestFit="1" customWidth="1"/>
    <col min="5" max="5" width="6.7109375" style="3" customWidth="1"/>
    <col min="6" max="7" width="3.85546875" style="3" customWidth="1"/>
    <col min="8" max="8" width="9" style="3" customWidth="1"/>
    <col min="9" max="11" width="11.42578125" style="3"/>
    <col min="12" max="12" width="13.140625" style="3" customWidth="1"/>
    <col min="13" max="17" width="11.42578125" style="3"/>
    <col min="18" max="18" width="12.7109375" style="3" customWidth="1"/>
    <col min="19" max="16384" width="11.42578125" style="3"/>
  </cols>
  <sheetData>
    <row r="1" spans="1:18" ht="18" customHeight="1" x14ac:dyDescent="0.2">
      <c r="A1" s="50"/>
      <c r="B1" s="50"/>
      <c r="C1" s="51" t="s">
        <v>87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3"/>
      <c r="Q1" s="50"/>
      <c r="R1" s="50"/>
    </row>
    <row r="2" spans="1:18" ht="24" customHeight="1" x14ac:dyDescent="0.2">
      <c r="A2" s="50"/>
      <c r="B2" s="50"/>
      <c r="C2" s="54" t="s">
        <v>59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6"/>
      <c r="Q2" s="50"/>
      <c r="R2" s="50"/>
    </row>
    <row r="3" spans="1:18" ht="24" customHeight="1" x14ac:dyDescent="0.2">
      <c r="A3" s="50"/>
      <c r="B3" s="50"/>
      <c r="C3" s="57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9"/>
      <c r="Q3" s="50"/>
      <c r="R3" s="50"/>
    </row>
    <row r="4" spans="1:18" x14ac:dyDescent="0.2">
      <c r="A4" s="48" t="s">
        <v>53</v>
      </c>
      <c r="B4" s="48"/>
      <c r="C4" s="9" t="s">
        <v>54</v>
      </c>
      <c r="D4" s="48" t="s">
        <v>55</v>
      </c>
      <c r="E4" s="48"/>
      <c r="F4" s="48"/>
      <c r="G4" s="48"/>
      <c r="H4" s="49">
        <v>5</v>
      </c>
      <c r="I4" s="49"/>
      <c r="J4" s="49"/>
      <c r="K4" s="48" t="s">
        <v>58</v>
      </c>
      <c r="L4" s="48"/>
      <c r="M4" s="49">
        <v>2016</v>
      </c>
      <c r="N4" s="49"/>
      <c r="O4" s="48" t="s">
        <v>56</v>
      </c>
      <c r="P4" s="48"/>
      <c r="Q4" s="49" t="s">
        <v>57</v>
      </c>
      <c r="R4" s="49"/>
    </row>
    <row r="6" spans="1:18" x14ac:dyDescent="0.2">
      <c r="A6" s="43" t="s">
        <v>60</v>
      </c>
      <c r="B6" s="43"/>
      <c r="C6" s="17" t="s">
        <v>77</v>
      </c>
      <c r="E6" s="43" t="s">
        <v>61</v>
      </c>
      <c r="F6" s="43"/>
      <c r="G6" s="43"/>
      <c r="H6" s="44"/>
      <c r="I6" s="44"/>
      <c r="J6" s="44"/>
    </row>
    <row r="8" spans="1:18" ht="12.75" customHeight="1" x14ac:dyDescent="0.2">
      <c r="A8" s="68" t="s">
        <v>52</v>
      </c>
      <c r="B8" s="65" t="s">
        <v>2</v>
      </c>
      <c r="C8" s="65"/>
      <c r="D8" s="64" t="s">
        <v>35</v>
      </c>
      <c r="E8" s="64"/>
      <c r="F8" s="64" t="s">
        <v>38</v>
      </c>
      <c r="G8" s="64"/>
      <c r="H8" s="66" t="s">
        <v>51</v>
      </c>
      <c r="I8" s="65" t="s">
        <v>41</v>
      </c>
      <c r="J8" s="65" t="s">
        <v>42</v>
      </c>
      <c r="K8" s="65" t="s">
        <v>43</v>
      </c>
      <c r="L8" s="65" t="s">
        <v>44</v>
      </c>
      <c r="M8" s="65" t="s">
        <v>45</v>
      </c>
      <c r="N8" s="65" t="s">
        <v>46</v>
      </c>
      <c r="O8" s="65" t="s">
        <v>47</v>
      </c>
      <c r="P8" s="65" t="s">
        <v>48</v>
      </c>
      <c r="Q8" s="65" t="s">
        <v>49</v>
      </c>
      <c r="R8" s="65" t="s">
        <v>50</v>
      </c>
    </row>
    <row r="9" spans="1:18" x14ac:dyDescent="0.2">
      <c r="A9" s="68"/>
      <c r="B9" s="65"/>
      <c r="C9" s="65"/>
      <c r="D9" s="28" t="s">
        <v>36</v>
      </c>
      <c r="E9" s="28" t="s">
        <v>37</v>
      </c>
      <c r="F9" s="28" t="s">
        <v>39</v>
      </c>
      <c r="G9" s="28" t="s">
        <v>40</v>
      </c>
      <c r="H9" s="67"/>
      <c r="I9" s="65"/>
      <c r="J9" s="65"/>
      <c r="K9" s="65"/>
      <c r="L9" s="65"/>
      <c r="M9" s="65"/>
      <c r="N9" s="65"/>
      <c r="O9" s="65"/>
      <c r="P9" s="65"/>
      <c r="Q9" s="65"/>
      <c r="R9" s="65"/>
    </row>
    <row r="10" spans="1:18" x14ac:dyDescent="0.2">
      <c r="A10" s="6">
        <v>1</v>
      </c>
      <c r="B10" s="63" t="s">
        <v>11</v>
      </c>
      <c r="C10" s="63"/>
      <c r="D10" s="8">
        <f>'1er Trimestre'!D10+'2do Trimestre'!D10</f>
        <v>0</v>
      </c>
      <c r="E10" s="8">
        <f>'1er Trimestre'!E10+'2do Trimestre'!E10</f>
        <v>0</v>
      </c>
      <c r="F10" s="8">
        <f>'1er Trimestre'!F10+'2do Trimestre'!F10</f>
        <v>0</v>
      </c>
      <c r="G10" s="8">
        <f>'1er Trimestre'!G10+'2do Trimestre'!G10</f>
        <v>0</v>
      </c>
      <c r="H10" s="8">
        <f>G10+F10</f>
        <v>0</v>
      </c>
      <c r="I10" s="8">
        <f>'1er Trimestre'!I10+'2do Trimestre'!I10</f>
        <v>0</v>
      </c>
      <c r="J10" s="8">
        <f>'1er Trimestre'!J10+'2do Trimestre'!J10</f>
        <v>0</v>
      </c>
      <c r="K10" s="8">
        <f>'1er Trimestre'!K10+'2do Trimestre'!K10</f>
        <v>0</v>
      </c>
      <c r="L10" s="8">
        <f>'1er Trimestre'!L10+'2do Trimestre'!L10</f>
        <v>0</v>
      </c>
      <c r="M10" s="8">
        <f>'1er Trimestre'!M10+'2do Trimestre'!M10</f>
        <v>0</v>
      </c>
      <c r="N10" s="8">
        <f>'1er Trimestre'!N10+'2do Trimestre'!N10</f>
        <v>0</v>
      </c>
      <c r="O10" s="8">
        <f>'1er Trimestre'!O10+'2do Trimestre'!O10</f>
        <v>0</v>
      </c>
      <c r="P10" s="8">
        <f>'1er Trimestre'!P10+'2do Trimestre'!P10</f>
        <v>0</v>
      </c>
      <c r="Q10" s="8">
        <f>'1er Trimestre'!Q10+'2do Trimestre'!Q10</f>
        <v>0</v>
      </c>
      <c r="R10" s="8">
        <f>'1er Trimestre'!R10+'2do Trimestre'!R10</f>
        <v>0</v>
      </c>
    </row>
    <row r="11" spans="1:18" x14ac:dyDescent="0.2">
      <c r="A11" s="6">
        <v>2</v>
      </c>
      <c r="B11" s="63" t="s">
        <v>12</v>
      </c>
      <c r="C11" s="63"/>
      <c r="D11" s="8">
        <f>'1er Trimestre'!D11+'2do Trimestre'!D11</f>
        <v>0</v>
      </c>
      <c r="E11" s="8">
        <f>'1er Trimestre'!E11+'2do Trimestre'!E11</f>
        <v>0</v>
      </c>
      <c r="F11" s="8">
        <f>'1er Trimestre'!F11+'2do Trimestre'!F11</f>
        <v>0</v>
      </c>
      <c r="G11" s="8">
        <f>'1er Trimestre'!G11+'2do Trimestre'!G11</f>
        <v>0</v>
      </c>
      <c r="H11" s="8">
        <f t="shared" ref="H11:H39" si="0">G11+F11</f>
        <v>0</v>
      </c>
      <c r="I11" s="8">
        <f>'1er Trimestre'!I11+'2do Trimestre'!I11</f>
        <v>0</v>
      </c>
      <c r="J11" s="8">
        <f>'1er Trimestre'!J11+'2do Trimestre'!J11</f>
        <v>0</v>
      </c>
      <c r="K11" s="8">
        <f>'1er Trimestre'!K11+'2do Trimestre'!K11</f>
        <v>0</v>
      </c>
      <c r="L11" s="8">
        <f>'1er Trimestre'!L11+'2do Trimestre'!L11</f>
        <v>0</v>
      </c>
      <c r="M11" s="8">
        <f>'1er Trimestre'!M11+'2do Trimestre'!M11</f>
        <v>0</v>
      </c>
      <c r="N11" s="8">
        <f>'1er Trimestre'!N11+'2do Trimestre'!N11</f>
        <v>0</v>
      </c>
      <c r="O11" s="8">
        <f>'1er Trimestre'!O11+'2do Trimestre'!O11</f>
        <v>0</v>
      </c>
      <c r="P11" s="8">
        <f>'1er Trimestre'!P11+'2do Trimestre'!P11</f>
        <v>0</v>
      </c>
      <c r="Q11" s="8">
        <f>'1er Trimestre'!Q11+'2do Trimestre'!Q11</f>
        <v>0</v>
      </c>
      <c r="R11" s="8">
        <f>'1er Trimestre'!R11+'2do Trimestre'!R11</f>
        <v>0</v>
      </c>
    </row>
    <row r="12" spans="1:18" x14ac:dyDescent="0.2">
      <c r="A12" s="6">
        <v>3</v>
      </c>
      <c r="B12" s="63" t="s">
        <v>31</v>
      </c>
      <c r="C12" s="63"/>
      <c r="D12" s="8">
        <f>'1er Trimestre'!D12+'2do Trimestre'!D12</f>
        <v>0</v>
      </c>
      <c r="E12" s="8">
        <f>'1er Trimestre'!E12+'2do Trimestre'!E12</f>
        <v>0</v>
      </c>
      <c r="F12" s="8">
        <f>'1er Trimestre'!F12+'2do Trimestre'!F12</f>
        <v>0</v>
      </c>
      <c r="G12" s="8">
        <f>'1er Trimestre'!G12+'2do Trimestre'!G12</f>
        <v>0</v>
      </c>
      <c r="H12" s="8">
        <f t="shared" si="0"/>
        <v>0</v>
      </c>
      <c r="I12" s="8">
        <f>'1er Trimestre'!I12+'2do Trimestre'!I12</f>
        <v>0</v>
      </c>
      <c r="J12" s="8">
        <f>'1er Trimestre'!J12+'2do Trimestre'!J12</f>
        <v>0</v>
      </c>
      <c r="K12" s="8">
        <f>'1er Trimestre'!K12+'2do Trimestre'!K12</f>
        <v>0</v>
      </c>
      <c r="L12" s="8">
        <f>'1er Trimestre'!L12+'2do Trimestre'!L12</f>
        <v>0</v>
      </c>
      <c r="M12" s="8">
        <f>'1er Trimestre'!M12+'2do Trimestre'!M12</f>
        <v>0</v>
      </c>
      <c r="N12" s="8">
        <f>'1er Trimestre'!N12+'2do Trimestre'!N12</f>
        <v>0</v>
      </c>
      <c r="O12" s="8">
        <f>'1er Trimestre'!O12+'2do Trimestre'!O12</f>
        <v>0</v>
      </c>
      <c r="P12" s="8">
        <f>'1er Trimestre'!P12+'2do Trimestre'!P12</f>
        <v>0</v>
      </c>
      <c r="Q12" s="8">
        <f>'1er Trimestre'!Q12+'2do Trimestre'!Q12</f>
        <v>0</v>
      </c>
      <c r="R12" s="8">
        <f>'1er Trimestre'!R12+'2do Trimestre'!R12</f>
        <v>0</v>
      </c>
    </row>
    <row r="13" spans="1:18" x14ac:dyDescent="0.2">
      <c r="A13" s="6">
        <v>4</v>
      </c>
      <c r="B13" s="63" t="s">
        <v>6</v>
      </c>
      <c r="C13" s="63"/>
      <c r="D13" s="8">
        <f>'1er Trimestre'!D13+'2do Trimestre'!D13</f>
        <v>0</v>
      </c>
      <c r="E13" s="8">
        <f>'1er Trimestre'!E13+'2do Trimestre'!E13</f>
        <v>0</v>
      </c>
      <c r="F13" s="8">
        <f>'1er Trimestre'!F13+'2do Trimestre'!F13</f>
        <v>0</v>
      </c>
      <c r="G13" s="8">
        <f>'1er Trimestre'!G13+'2do Trimestre'!G13</f>
        <v>0</v>
      </c>
      <c r="H13" s="8">
        <f t="shared" si="0"/>
        <v>0</v>
      </c>
      <c r="I13" s="8">
        <f>'1er Trimestre'!I13+'2do Trimestre'!I13</f>
        <v>0</v>
      </c>
      <c r="J13" s="8">
        <f>'1er Trimestre'!J13+'2do Trimestre'!J13</f>
        <v>0</v>
      </c>
      <c r="K13" s="8">
        <f>'1er Trimestre'!K13+'2do Trimestre'!K13</f>
        <v>0</v>
      </c>
      <c r="L13" s="8">
        <f>'1er Trimestre'!L13+'2do Trimestre'!L13</f>
        <v>0</v>
      </c>
      <c r="M13" s="8">
        <f>'1er Trimestre'!M13+'2do Trimestre'!M13</f>
        <v>0</v>
      </c>
      <c r="N13" s="8">
        <f>'1er Trimestre'!N13+'2do Trimestre'!N13</f>
        <v>0</v>
      </c>
      <c r="O13" s="8">
        <f>'1er Trimestre'!O13+'2do Trimestre'!O13</f>
        <v>0</v>
      </c>
      <c r="P13" s="8">
        <f>'1er Trimestre'!P13+'2do Trimestre'!P13</f>
        <v>0</v>
      </c>
      <c r="Q13" s="8">
        <f>'1er Trimestre'!Q13+'2do Trimestre'!Q13</f>
        <v>0</v>
      </c>
      <c r="R13" s="8">
        <f>'1er Trimestre'!R13+'2do Trimestre'!R13</f>
        <v>0</v>
      </c>
    </row>
    <row r="14" spans="1:18" x14ac:dyDescent="0.2">
      <c r="A14" s="6">
        <v>5</v>
      </c>
      <c r="B14" s="63" t="s">
        <v>9</v>
      </c>
      <c r="C14" s="63"/>
      <c r="D14" s="8">
        <f>'1er Trimestre'!D14+'2do Trimestre'!D14</f>
        <v>0</v>
      </c>
      <c r="E14" s="8">
        <f>'1er Trimestre'!E14+'2do Trimestre'!E14</f>
        <v>0</v>
      </c>
      <c r="F14" s="8">
        <f>'1er Trimestre'!F14+'2do Trimestre'!F14</f>
        <v>0</v>
      </c>
      <c r="G14" s="8">
        <f>'1er Trimestre'!G14+'2do Trimestre'!G14</f>
        <v>0</v>
      </c>
      <c r="H14" s="8">
        <f t="shared" si="0"/>
        <v>0</v>
      </c>
      <c r="I14" s="8">
        <f>'1er Trimestre'!I14+'2do Trimestre'!I14</f>
        <v>0</v>
      </c>
      <c r="J14" s="8">
        <f>'1er Trimestre'!J14+'2do Trimestre'!J14</f>
        <v>0</v>
      </c>
      <c r="K14" s="8">
        <f>'1er Trimestre'!K14+'2do Trimestre'!K14</f>
        <v>0</v>
      </c>
      <c r="L14" s="8">
        <f>'1er Trimestre'!L14+'2do Trimestre'!L14</f>
        <v>0</v>
      </c>
      <c r="M14" s="8">
        <f>'1er Trimestre'!M14+'2do Trimestre'!M14</f>
        <v>0</v>
      </c>
      <c r="N14" s="8">
        <f>'1er Trimestre'!N14+'2do Trimestre'!N14</f>
        <v>0</v>
      </c>
      <c r="O14" s="8">
        <f>'1er Trimestre'!O14+'2do Trimestre'!O14</f>
        <v>0</v>
      </c>
      <c r="P14" s="8">
        <f>'1er Trimestre'!P14+'2do Trimestre'!P14</f>
        <v>0</v>
      </c>
      <c r="Q14" s="8">
        <f>'1er Trimestre'!Q14+'2do Trimestre'!Q14</f>
        <v>0</v>
      </c>
      <c r="R14" s="8">
        <f>'1er Trimestre'!R14+'2do Trimestre'!R14</f>
        <v>0</v>
      </c>
    </row>
    <row r="15" spans="1:18" x14ac:dyDescent="0.2">
      <c r="A15" s="6">
        <v>6</v>
      </c>
      <c r="B15" s="63" t="s">
        <v>13</v>
      </c>
      <c r="C15" s="63"/>
      <c r="D15" s="8">
        <f>'1er Trimestre'!D15+'2do Trimestre'!D15</f>
        <v>0</v>
      </c>
      <c r="E15" s="8">
        <f>'1er Trimestre'!E15+'2do Trimestre'!E15</f>
        <v>0</v>
      </c>
      <c r="F15" s="8">
        <f>'1er Trimestre'!F15+'2do Trimestre'!F15</f>
        <v>0</v>
      </c>
      <c r="G15" s="8">
        <f>'1er Trimestre'!G15+'2do Trimestre'!G15</f>
        <v>0</v>
      </c>
      <c r="H15" s="8">
        <f t="shared" si="0"/>
        <v>0</v>
      </c>
      <c r="I15" s="8">
        <f>'1er Trimestre'!I15+'2do Trimestre'!I15</f>
        <v>0</v>
      </c>
      <c r="J15" s="8">
        <f>'1er Trimestre'!J15+'2do Trimestre'!J15</f>
        <v>0</v>
      </c>
      <c r="K15" s="8">
        <f>'1er Trimestre'!K15+'2do Trimestre'!K15</f>
        <v>0</v>
      </c>
      <c r="L15" s="8">
        <f>'1er Trimestre'!L15+'2do Trimestre'!L15</f>
        <v>0</v>
      </c>
      <c r="M15" s="8">
        <f>'1er Trimestre'!M15+'2do Trimestre'!M15</f>
        <v>0</v>
      </c>
      <c r="N15" s="8">
        <f>'1er Trimestre'!N15+'2do Trimestre'!N15</f>
        <v>0</v>
      </c>
      <c r="O15" s="8">
        <f>'1er Trimestre'!O15+'2do Trimestre'!O15</f>
        <v>0</v>
      </c>
      <c r="P15" s="8">
        <f>'1er Trimestre'!P15+'2do Trimestre'!P15</f>
        <v>0</v>
      </c>
      <c r="Q15" s="8">
        <f>'1er Trimestre'!Q15+'2do Trimestre'!Q15</f>
        <v>0</v>
      </c>
      <c r="R15" s="8">
        <f>'1er Trimestre'!R15+'2do Trimestre'!R15</f>
        <v>0</v>
      </c>
    </row>
    <row r="16" spans="1:18" x14ac:dyDescent="0.2">
      <c r="A16" s="6">
        <v>7</v>
      </c>
      <c r="B16" s="63" t="s">
        <v>14</v>
      </c>
      <c r="C16" s="63"/>
      <c r="D16" s="8">
        <f>'1er Trimestre'!D16+'2do Trimestre'!D16</f>
        <v>0</v>
      </c>
      <c r="E16" s="8">
        <f>'1er Trimestre'!E16+'2do Trimestre'!E16</f>
        <v>0</v>
      </c>
      <c r="F16" s="8">
        <f>'1er Trimestre'!F16+'2do Trimestre'!F16</f>
        <v>0</v>
      </c>
      <c r="G16" s="8">
        <f>'1er Trimestre'!G16+'2do Trimestre'!G16</f>
        <v>0</v>
      </c>
      <c r="H16" s="8">
        <f t="shared" si="0"/>
        <v>0</v>
      </c>
      <c r="I16" s="8">
        <f>'1er Trimestre'!I16+'2do Trimestre'!I16</f>
        <v>0</v>
      </c>
      <c r="J16" s="8">
        <f>'1er Trimestre'!J16+'2do Trimestre'!J16</f>
        <v>0</v>
      </c>
      <c r="K16" s="8">
        <f>'1er Trimestre'!K16+'2do Trimestre'!K16</f>
        <v>0</v>
      </c>
      <c r="L16" s="8">
        <f>'1er Trimestre'!L16+'2do Trimestre'!L16</f>
        <v>0</v>
      </c>
      <c r="M16" s="8">
        <f>'1er Trimestre'!M16+'2do Trimestre'!M16</f>
        <v>0</v>
      </c>
      <c r="N16" s="8">
        <f>'1er Trimestre'!N16+'2do Trimestre'!N16</f>
        <v>0</v>
      </c>
      <c r="O16" s="8">
        <f>'1er Trimestre'!O16+'2do Trimestre'!O16</f>
        <v>0</v>
      </c>
      <c r="P16" s="8">
        <f>'1er Trimestre'!P16+'2do Trimestre'!P16</f>
        <v>0</v>
      </c>
      <c r="Q16" s="8">
        <f>'1er Trimestre'!Q16+'2do Trimestre'!Q16</f>
        <v>0</v>
      </c>
      <c r="R16" s="8">
        <f>'1er Trimestre'!R16+'2do Trimestre'!R16</f>
        <v>0</v>
      </c>
    </row>
    <row r="17" spans="1:18" x14ac:dyDescent="0.2">
      <c r="A17" s="6">
        <v>8</v>
      </c>
      <c r="B17" s="63" t="s">
        <v>7</v>
      </c>
      <c r="C17" s="63"/>
      <c r="D17" s="8">
        <f>'1er Trimestre'!D17+'2do Trimestre'!D17</f>
        <v>0</v>
      </c>
      <c r="E17" s="8">
        <f>'1er Trimestre'!E17+'2do Trimestre'!E17</f>
        <v>0</v>
      </c>
      <c r="F17" s="8">
        <f>'1er Trimestre'!F17+'2do Trimestre'!F17</f>
        <v>0</v>
      </c>
      <c r="G17" s="8">
        <f>'1er Trimestre'!G17+'2do Trimestre'!G17</f>
        <v>0</v>
      </c>
      <c r="H17" s="8">
        <f t="shared" si="0"/>
        <v>0</v>
      </c>
      <c r="I17" s="8">
        <f>'1er Trimestre'!I17+'2do Trimestre'!I17</f>
        <v>0</v>
      </c>
      <c r="J17" s="8">
        <f>'1er Trimestre'!J17+'2do Trimestre'!J17</f>
        <v>0</v>
      </c>
      <c r="K17" s="8">
        <f>'1er Trimestre'!K17+'2do Trimestre'!K17</f>
        <v>0</v>
      </c>
      <c r="L17" s="8">
        <f>'1er Trimestre'!L17+'2do Trimestre'!L17</f>
        <v>0</v>
      </c>
      <c r="M17" s="8">
        <f>'1er Trimestre'!M17+'2do Trimestre'!M17</f>
        <v>0</v>
      </c>
      <c r="N17" s="8">
        <f>'1er Trimestre'!N17+'2do Trimestre'!N17</f>
        <v>0</v>
      </c>
      <c r="O17" s="8">
        <f>'1er Trimestre'!O17+'2do Trimestre'!O17</f>
        <v>0</v>
      </c>
      <c r="P17" s="8">
        <f>'1er Trimestre'!P17+'2do Trimestre'!P17</f>
        <v>0</v>
      </c>
      <c r="Q17" s="8">
        <f>'1er Trimestre'!Q17+'2do Trimestre'!Q17</f>
        <v>0</v>
      </c>
      <c r="R17" s="8">
        <f>'1er Trimestre'!R17+'2do Trimestre'!R17</f>
        <v>0</v>
      </c>
    </row>
    <row r="18" spans="1:18" x14ac:dyDescent="0.2">
      <c r="A18" s="6">
        <v>9</v>
      </c>
      <c r="B18" s="63" t="s">
        <v>8</v>
      </c>
      <c r="C18" s="63"/>
      <c r="D18" s="8">
        <f>'1er Trimestre'!D18+'2do Trimestre'!D18</f>
        <v>0</v>
      </c>
      <c r="E18" s="8">
        <f>'1er Trimestre'!E18+'2do Trimestre'!E18</f>
        <v>0</v>
      </c>
      <c r="F18" s="8">
        <f>'1er Trimestre'!F18+'2do Trimestre'!F18</f>
        <v>0</v>
      </c>
      <c r="G18" s="8">
        <f>'1er Trimestre'!G18+'2do Trimestre'!G18</f>
        <v>0</v>
      </c>
      <c r="H18" s="8">
        <f t="shared" si="0"/>
        <v>0</v>
      </c>
      <c r="I18" s="8">
        <f>'1er Trimestre'!I18+'2do Trimestre'!I18</f>
        <v>0</v>
      </c>
      <c r="J18" s="8">
        <f>'1er Trimestre'!J18+'2do Trimestre'!J18</f>
        <v>0</v>
      </c>
      <c r="K18" s="8">
        <f>'1er Trimestre'!K18+'2do Trimestre'!K18</f>
        <v>0</v>
      </c>
      <c r="L18" s="8">
        <f>'1er Trimestre'!L18+'2do Trimestre'!L18</f>
        <v>0</v>
      </c>
      <c r="M18" s="8">
        <f>'1er Trimestre'!M18+'2do Trimestre'!M18</f>
        <v>0</v>
      </c>
      <c r="N18" s="8">
        <f>'1er Trimestre'!N18+'2do Trimestre'!N18</f>
        <v>0</v>
      </c>
      <c r="O18" s="8">
        <f>'1er Trimestre'!O18+'2do Trimestre'!O18</f>
        <v>0</v>
      </c>
      <c r="P18" s="8">
        <f>'1er Trimestre'!P18+'2do Trimestre'!P18</f>
        <v>0</v>
      </c>
      <c r="Q18" s="8">
        <f>'1er Trimestre'!Q18+'2do Trimestre'!Q18</f>
        <v>0</v>
      </c>
      <c r="R18" s="8">
        <f>'1er Trimestre'!R18+'2do Trimestre'!R18</f>
        <v>0</v>
      </c>
    </row>
    <row r="19" spans="1:18" x14ac:dyDescent="0.2">
      <c r="A19" s="6">
        <v>10</v>
      </c>
      <c r="B19" s="63" t="s">
        <v>15</v>
      </c>
      <c r="C19" s="63"/>
      <c r="D19" s="8">
        <f>'1er Trimestre'!D19+'2do Trimestre'!D19</f>
        <v>0</v>
      </c>
      <c r="E19" s="8">
        <f>'1er Trimestre'!E19+'2do Trimestre'!E19</f>
        <v>0</v>
      </c>
      <c r="F19" s="8">
        <f>'1er Trimestre'!F19+'2do Trimestre'!F19</f>
        <v>0</v>
      </c>
      <c r="G19" s="8">
        <f>'1er Trimestre'!G19+'2do Trimestre'!G19</f>
        <v>0</v>
      </c>
      <c r="H19" s="8">
        <f t="shared" si="0"/>
        <v>0</v>
      </c>
      <c r="I19" s="8">
        <f>'1er Trimestre'!I19+'2do Trimestre'!I19</f>
        <v>0</v>
      </c>
      <c r="J19" s="8">
        <f>'1er Trimestre'!J19+'2do Trimestre'!J19</f>
        <v>0</v>
      </c>
      <c r="K19" s="8">
        <f>'1er Trimestre'!K19+'2do Trimestre'!K19</f>
        <v>0</v>
      </c>
      <c r="L19" s="8">
        <f>'1er Trimestre'!L19+'2do Trimestre'!L19</f>
        <v>0</v>
      </c>
      <c r="M19" s="8">
        <f>'1er Trimestre'!M19+'2do Trimestre'!M19</f>
        <v>0</v>
      </c>
      <c r="N19" s="8">
        <f>'1er Trimestre'!N19+'2do Trimestre'!N19</f>
        <v>0</v>
      </c>
      <c r="O19" s="8">
        <f>'1er Trimestre'!O19+'2do Trimestre'!O19</f>
        <v>0</v>
      </c>
      <c r="P19" s="8">
        <f>'1er Trimestre'!P19+'2do Trimestre'!P19</f>
        <v>0</v>
      </c>
      <c r="Q19" s="8">
        <f>'1er Trimestre'!Q19+'2do Trimestre'!Q19</f>
        <v>0</v>
      </c>
      <c r="R19" s="8">
        <f>'1er Trimestre'!R19+'2do Trimestre'!R19</f>
        <v>0</v>
      </c>
    </row>
    <row r="20" spans="1:18" x14ac:dyDescent="0.2">
      <c r="A20" s="6">
        <v>11</v>
      </c>
      <c r="B20" s="63" t="s">
        <v>29</v>
      </c>
      <c r="C20" s="63"/>
      <c r="D20" s="8">
        <f>'1er Trimestre'!D20+'2do Trimestre'!D20</f>
        <v>0</v>
      </c>
      <c r="E20" s="8">
        <f>'1er Trimestre'!E20+'2do Trimestre'!E20</f>
        <v>0</v>
      </c>
      <c r="F20" s="8">
        <f>'1er Trimestre'!F20+'2do Trimestre'!F20</f>
        <v>0</v>
      </c>
      <c r="G20" s="8">
        <f>'1er Trimestre'!G20+'2do Trimestre'!G20</f>
        <v>0</v>
      </c>
      <c r="H20" s="8">
        <f t="shared" si="0"/>
        <v>0</v>
      </c>
      <c r="I20" s="8">
        <f>'1er Trimestre'!I20+'2do Trimestre'!I20</f>
        <v>0</v>
      </c>
      <c r="J20" s="8">
        <f>'1er Trimestre'!J20+'2do Trimestre'!J20</f>
        <v>0</v>
      </c>
      <c r="K20" s="8">
        <f>'1er Trimestre'!K20+'2do Trimestre'!K20</f>
        <v>0</v>
      </c>
      <c r="L20" s="8">
        <f>'1er Trimestre'!L20+'2do Trimestre'!L20</f>
        <v>0</v>
      </c>
      <c r="M20" s="8">
        <f>'1er Trimestre'!M20+'2do Trimestre'!M20</f>
        <v>0</v>
      </c>
      <c r="N20" s="8">
        <f>'1er Trimestre'!N20+'2do Trimestre'!N20</f>
        <v>0</v>
      </c>
      <c r="O20" s="8">
        <f>'1er Trimestre'!O20+'2do Trimestre'!O20</f>
        <v>0</v>
      </c>
      <c r="P20" s="8">
        <f>'1er Trimestre'!P20+'2do Trimestre'!P20</f>
        <v>0</v>
      </c>
      <c r="Q20" s="8">
        <f>'1er Trimestre'!Q20+'2do Trimestre'!Q20</f>
        <v>0</v>
      </c>
      <c r="R20" s="8">
        <f>'1er Trimestre'!R20+'2do Trimestre'!R20</f>
        <v>0</v>
      </c>
    </row>
    <row r="21" spans="1:18" x14ac:dyDescent="0.2">
      <c r="A21" s="6">
        <v>12</v>
      </c>
      <c r="B21" s="63" t="s">
        <v>5</v>
      </c>
      <c r="C21" s="63"/>
      <c r="D21" s="8">
        <f>'1er Trimestre'!D21+'2do Trimestre'!D21</f>
        <v>0</v>
      </c>
      <c r="E21" s="8">
        <f>'1er Trimestre'!E21+'2do Trimestre'!E21</f>
        <v>0</v>
      </c>
      <c r="F21" s="8">
        <f>'1er Trimestre'!F21+'2do Trimestre'!F21</f>
        <v>0</v>
      </c>
      <c r="G21" s="8">
        <f>'1er Trimestre'!G21+'2do Trimestre'!G21</f>
        <v>0</v>
      </c>
      <c r="H21" s="8">
        <f t="shared" si="0"/>
        <v>0</v>
      </c>
      <c r="I21" s="8">
        <f>'1er Trimestre'!I21+'2do Trimestre'!I21</f>
        <v>0</v>
      </c>
      <c r="J21" s="8">
        <f>'1er Trimestre'!J21+'2do Trimestre'!J21</f>
        <v>0</v>
      </c>
      <c r="K21" s="8">
        <f>'1er Trimestre'!K21+'2do Trimestre'!K21</f>
        <v>0</v>
      </c>
      <c r="L21" s="8">
        <f>'1er Trimestre'!L21+'2do Trimestre'!L21</f>
        <v>0</v>
      </c>
      <c r="M21" s="8">
        <f>'1er Trimestre'!M21+'2do Trimestre'!M21</f>
        <v>0</v>
      </c>
      <c r="N21" s="8">
        <f>'1er Trimestre'!N21+'2do Trimestre'!N21</f>
        <v>0</v>
      </c>
      <c r="O21" s="8">
        <f>'1er Trimestre'!O21+'2do Trimestre'!O21</f>
        <v>0</v>
      </c>
      <c r="P21" s="8">
        <f>'1er Trimestre'!P21+'2do Trimestre'!P21</f>
        <v>0</v>
      </c>
      <c r="Q21" s="8">
        <f>'1er Trimestre'!Q21+'2do Trimestre'!Q21</f>
        <v>0</v>
      </c>
      <c r="R21" s="8">
        <f>'1er Trimestre'!R21+'2do Trimestre'!R21</f>
        <v>0</v>
      </c>
    </row>
    <row r="22" spans="1:18" x14ac:dyDescent="0.2">
      <c r="A22" s="6">
        <v>13</v>
      </c>
      <c r="B22" s="63" t="s">
        <v>22</v>
      </c>
      <c r="C22" s="63"/>
      <c r="D22" s="8">
        <f>'1er Trimestre'!D22+'2do Trimestre'!D22</f>
        <v>0</v>
      </c>
      <c r="E22" s="8">
        <f>'1er Trimestre'!E22+'2do Trimestre'!E22</f>
        <v>0</v>
      </c>
      <c r="F22" s="8">
        <f>'1er Trimestre'!F22+'2do Trimestre'!F22</f>
        <v>0</v>
      </c>
      <c r="G22" s="8">
        <f>'1er Trimestre'!G22+'2do Trimestre'!G22</f>
        <v>0</v>
      </c>
      <c r="H22" s="8">
        <f t="shared" si="0"/>
        <v>0</v>
      </c>
      <c r="I22" s="8">
        <f>'1er Trimestre'!I22+'2do Trimestre'!I22</f>
        <v>0</v>
      </c>
      <c r="J22" s="8">
        <f>'1er Trimestre'!J22+'2do Trimestre'!J22</f>
        <v>0</v>
      </c>
      <c r="K22" s="8">
        <f>'1er Trimestre'!K22+'2do Trimestre'!K22</f>
        <v>0</v>
      </c>
      <c r="L22" s="8">
        <f>'1er Trimestre'!L22+'2do Trimestre'!L22</f>
        <v>0</v>
      </c>
      <c r="M22" s="8">
        <f>'1er Trimestre'!M22+'2do Trimestre'!M22</f>
        <v>0</v>
      </c>
      <c r="N22" s="8">
        <f>'1er Trimestre'!N22+'2do Trimestre'!N22</f>
        <v>0</v>
      </c>
      <c r="O22" s="8">
        <f>'1er Trimestre'!O22+'2do Trimestre'!O22</f>
        <v>0</v>
      </c>
      <c r="P22" s="8">
        <f>'1er Trimestre'!P22+'2do Trimestre'!P22</f>
        <v>0</v>
      </c>
      <c r="Q22" s="8">
        <f>'1er Trimestre'!Q22+'2do Trimestre'!Q22</f>
        <v>0</v>
      </c>
      <c r="R22" s="8">
        <f>'1er Trimestre'!R22+'2do Trimestre'!R22</f>
        <v>0</v>
      </c>
    </row>
    <row r="23" spans="1:18" x14ac:dyDescent="0.2">
      <c r="A23" s="6">
        <v>14</v>
      </c>
      <c r="B23" s="63" t="s">
        <v>24</v>
      </c>
      <c r="C23" s="63"/>
      <c r="D23" s="8">
        <f>'1er Trimestre'!D23+'2do Trimestre'!D23</f>
        <v>0</v>
      </c>
      <c r="E23" s="8">
        <f>'1er Trimestre'!E23+'2do Trimestre'!E23</f>
        <v>0</v>
      </c>
      <c r="F23" s="8">
        <f>'1er Trimestre'!F23+'2do Trimestre'!F23</f>
        <v>0</v>
      </c>
      <c r="G23" s="8">
        <f>'1er Trimestre'!G23+'2do Trimestre'!G23</f>
        <v>0</v>
      </c>
      <c r="H23" s="8">
        <f t="shared" si="0"/>
        <v>0</v>
      </c>
      <c r="I23" s="8">
        <f>'1er Trimestre'!I23+'2do Trimestre'!I23</f>
        <v>0</v>
      </c>
      <c r="J23" s="8">
        <f>'1er Trimestre'!J23+'2do Trimestre'!J23</f>
        <v>0</v>
      </c>
      <c r="K23" s="8">
        <f>'1er Trimestre'!K23+'2do Trimestre'!K23</f>
        <v>0</v>
      </c>
      <c r="L23" s="8">
        <f>'1er Trimestre'!L23+'2do Trimestre'!L23</f>
        <v>0</v>
      </c>
      <c r="M23" s="8">
        <f>'1er Trimestre'!M23+'2do Trimestre'!M23</f>
        <v>0</v>
      </c>
      <c r="N23" s="8">
        <f>'1er Trimestre'!N23+'2do Trimestre'!N23</f>
        <v>0</v>
      </c>
      <c r="O23" s="8">
        <f>'1er Trimestre'!O23+'2do Trimestre'!O23</f>
        <v>0</v>
      </c>
      <c r="P23" s="8">
        <f>'1er Trimestre'!P23+'2do Trimestre'!P23</f>
        <v>0</v>
      </c>
      <c r="Q23" s="8">
        <f>'1er Trimestre'!Q23+'2do Trimestre'!Q23</f>
        <v>0</v>
      </c>
      <c r="R23" s="8">
        <f>'1er Trimestre'!R23+'2do Trimestre'!R23</f>
        <v>0</v>
      </c>
    </row>
    <row r="24" spans="1:18" x14ac:dyDescent="0.2">
      <c r="A24" s="6">
        <v>15</v>
      </c>
      <c r="B24" s="63" t="s">
        <v>25</v>
      </c>
      <c r="C24" s="63"/>
      <c r="D24" s="8">
        <f>'1er Trimestre'!D24+'2do Trimestre'!D24</f>
        <v>0</v>
      </c>
      <c r="E24" s="8">
        <f>'1er Trimestre'!E24+'2do Trimestre'!E24</f>
        <v>0</v>
      </c>
      <c r="F24" s="8">
        <f>'1er Trimestre'!F24+'2do Trimestre'!F24</f>
        <v>0</v>
      </c>
      <c r="G24" s="8">
        <f>'1er Trimestre'!G24+'2do Trimestre'!G24</f>
        <v>0</v>
      </c>
      <c r="H24" s="8">
        <f t="shared" si="0"/>
        <v>0</v>
      </c>
      <c r="I24" s="8">
        <f>'1er Trimestre'!I24+'2do Trimestre'!I24</f>
        <v>0</v>
      </c>
      <c r="J24" s="8">
        <f>'1er Trimestre'!J24+'2do Trimestre'!J24</f>
        <v>0</v>
      </c>
      <c r="K24" s="8">
        <f>'1er Trimestre'!K24+'2do Trimestre'!K24</f>
        <v>0</v>
      </c>
      <c r="L24" s="8">
        <f>'1er Trimestre'!L24+'2do Trimestre'!L24</f>
        <v>0</v>
      </c>
      <c r="M24" s="8">
        <f>'1er Trimestre'!M24+'2do Trimestre'!M24</f>
        <v>0</v>
      </c>
      <c r="N24" s="8">
        <f>'1er Trimestre'!N24+'2do Trimestre'!N24</f>
        <v>0</v>
      </c>
      <c r="O24" s="8">
        <f>'1er Trimestre'!O24+'2do Trimestre'!O24</f>
        <v>0</v>
      </c>
      <c r="P24" s="8">
        <f>'1er Trimestre'!P24+'2do Trimestre'!P24</f>
        <v>0</v>
      </c>
      <c r="Q24" s="8">
        <f>'1er Trimestre'!Q24+'2do Trimestre'!Q24</f>
        <v>0</v>
      </c>
      <c r="R24" s="8">
        <f>'1er Trimestre'!R24+'2do Trimestre'!R24</f>
        <v>0</v>
      </c>
    </row>
    <row r="25" spans="1:18" x14ac:dyDescent="0.2">
      <c r="A25" s="6">
        <v>16</v>
      </c>
      <c r="B25" s="63" t="s">
        <v>23</v>
      </c>
      <c r="C25" s="63"/>
      <c r="D25" s="8">
        <f>'1er Trimestre'!D25+'2do Trimestre'!D25</f>
        <v>0</v>
      </c>
      <c r="E25" s="8">
        <f>'1er Trimestre'!E25+'2do Trimestre'!E25</f>
        <v>0</v>
      </c>
      <c r="F25" s="8">
        <f>'1er Trimestre'!F25+'2do Trimestre'!F25</f>
        <v>0</v>
      </c>
      <c r="G25" s="8">
        <f>'1er Trimestre'!G25+'2do Trimestre'!G25</f>
        <v>0</v>
      </c>
      <c r="H25" s="8">
        <f t="shared" si="0"/>
        <v>0</v>
      </c>
      <c r="I25" s="8">
        <f>'1er Trimestre'!I25+'2do Trimestre'!I25</f>
        <v>0</v>
      </c>
      <c r="J25" s="8">
        <f>'1er Trimestre'!J25+'2do Trimestre'!J25</f>
        <v>0</v>
      </c>
      <c r="K25" s="8">
        <f>'1er Trimestre'!K25+'2do Trimestre'!K25</f>
        <v>0</v>
      </c>
      <c r="L25" s="8">
        <f>'1er Trimestre'!L25+'2do Trimestre'!L25</f>
        <v>0</v>
      </c>
      <c r="M25" s="8">
        <f>'1er Trimestre'!M25+'2do Trimestre'!M25</f>
        <v>0</v>
      </c>
      <c r="N25" s="8">
        <f>'1er Trimestre'!N25+'2do Trimestre'!N25</f>
        <v>0</v>
      </c>
      <c r="O25" s="8">
        <f>'1er Trimestre'!O25+'2do Trimestre'!O25</f>
        <v>0</v>
      </c>
      <c r="P25" s="8">
        <f>'1er Trimestre'!P25+'2do Trimestre'!P25</f>
        <v>0</v>
      </c>
      <c r="Q25" s="8">
        <f>'1er Trimestre'!Q25+'2do Trimestre'!Q25</f>
        <v>0</v>
      </c>
      <c r="R25" s="8">
        <f>'1er Trimestre'!R25+'2do Trimestre'!R25</f>
        <v>0</v>
      </c>
    </row>
    <row r="26" spans="1:18" x14ac:dyDescent="0.2">
      <c r="A26" s="6">
        <v>17</v>
      </c>
      <c r="B26" s="63" t="s">
        <v>32</v>
      </c>
      <c r="C26" s="63"/>
      <c r="D26" s="8">
        <f>'1er Trimestre'!D26+'2do Trimestre'!D26</f>
        <v>0</v>
      </c>
      <c r="E26" s="8">
        <f>'1er Trimestre'!E26+'2do Trimestre'!E26</f>
        <v>0</v>
      </c>
      <c r="F26" s="8">
        <f>'1er Trimestre'!F26+'2do Trimestre'!F26</f>
        <v>0</v>
      </c>
      <c r="G26" s="8">
        <f>'1er Trimestre'!G26+'2do Trimestre'!G26</f>
        <v>0</v>
      </c>
      <c r="H26" s="8">
        <f t="shared" si="0"/>
        <v>0</v>
      </c>
      <c r="I26" s="8">
        <f>'1er Trimestre'!I26+'2do Trimestre'!I26</f>
        <v>0</v>
      </c>
      <c r="J26" s="8">
        <f>'1er Trimestre'!J26+'2do Trimestre'!J26</f>
        <v>0</v>
      </c>
      <c r="K26" s="8">
        <f>'1er Trimestre'!K26+'2do Trimestre'!K26</f>
        <v>0</v>
      </c>
      <c r="L26" s="8">
        <f>'1er Trimestre'!L26+'2do Trimestre'!L26</f>
        <v>0</v>
      </c>
      <c r="M26" s="8">
        <f>'1er Trimestre'!M26+'2do Trimestre'!M26</f>
        <v>0</v>
      </c>
      <c r="N26" s="8">
        <f>'1er Trimestre'!N26+'2do Trimestre'!N26</f>
        <v>0</v>
      </c>
      <c r="O26" s="8">
        <f>'1er Trimestre'!O26+'2do Trimestre'!O26</f>
        <v>0</v>
      </c>
      <c r="P26" s="8">
        <f>'1er Trimestre'!P26+'2do Trimestre'!P26</f>
        <v>0</v>
      </c>
      <c r="Q26" s="8">
        <f>'1er Trimestre'!Q26+'2do Trimestre'!Q26</f>
        <v>0</v>
      </c>
      <c r="R26" s="8">
        <f>'1er Trimestre'!R26+'2do Trimestre'!R26</f>
        <v>0</v>
      </c>
    </row>
    <row r="27" spans="1:18" x14ac:dyDescent="0.2">
      <c r="A27" s="6">
        <v>18</v>
      </c>
      <c r="B27" s="63" t="s">
        <v>30</v>
      </c>
      <c r="C27" s="63"/>
      <c r="D27" s="8">
        <f>'1er Trimestre'!D27+'2do Trimestre'!D27</f>
        <v>0</v>
      </c>
      <c r="E27" s="8">
        <f>'1er Trimestre'!E27+'2do Trimestre'!E27</f>
        <v>0</v>
      </c>
      <c r="F27" s="8">
        <f>'1er Trimestre'!F27+'2do Trimestre'!F27</f>
        <v>0</v>
      </c>
      <c r="G27" s="8">
        <f>'1er Trimestre'!G27+'2do Trimestre'!G27</f>
        <v>0</v>
      </c>
      <c r="H27" s="8">
        <f t="shared" si="0"/>
        <v>0</v>
      </c>
      <c r="I27" s="8">
        <f>'1er Trimestre'!I27+'2do Trimestre'!I27</f>
        <v>0</v>
      </c>
      <c r="J27" s="8">
        <f>'1er Trimestre'!J27+'2do Trimestre'!J27</f>
        <v>0</v>
      </c>
      <c r="K27" s="8">
        <f>'1er Trimestre'!K27+'2do Trimestre'!K27</f>
        <v>0</v>
      </c>
      <c r="L27" s="8">
        <f>'1er Trimestre'!L27+'2do Trimestre'!L27</f>
        <v>0</v>
      </c>
      <c r="M27" s="8">
        <f>'1er Trimestre'!M27+'2do Trimestre'!M27</f>
        <v>0</v>
      </c>
      <c r="N27" s="8">
        <f>'1er Trimestre'!N27+'2do Trimestre'!N27</f>
        <v>0</v>
      </c>
      <c r="O27" s="8">
        <f>'1er Trimestre'!O27+'2do Trimestre'!O27</f>
        <v>0</v>
      </c>
      <c r="P27" s="8">
        <f>'1er Trimestre'!P27+'2do Trimestre'!P27</f>
        <v>0</v>
      </c>
      <c r="Q27" s="8">
        <f>'1er Trimestre'!Q27+'2do Trimestre'!Q27</f>
        <v>0</v>
      </c>
      <c r="R27" s="8">
        <f>'1er Trimestre'!R27+'2do Trimestre'!R27</f>
        <v>0</v>
      </c>
    </row>
    <row r="28" spans="1:18" x14ac:dyDescent="0.2">
      <c r="A28" s="6">
        <v>19</v>
      </c>
      <c r="B28" s="63" t="s">
        <v>21</v>
      </c>
      <c r="C28" s="63"/>
      <c r="D28" s="8">
        <f>'1er Trimestre'!D28+'2do Trimestre'!D28</f>
        <v>0</v>
      </c>
      <c r="E28" s="8">
        <f>'1er Trimestre'!E28+'2do Trimestre'!E28</f>
        <v>0</v>
      </c>
      <c r="F28" s="8">
        <f>'1er Trimestre'!F28+'2do Trimestre'!F28</f>
        <v>0</v>
      </c>
      <c r="G28" s="8">
        <f>'1er Trimestre'!G28+'2do Trimestre'!G28</f>
        <v>0</v>
      </c>
      <c r="H28" s="8">
        <f t="shared" si="0"/>
        <v>0</v>
      </c>
      <c r="I28" s="8">
        <f>'1er Trimestre'!I28+'2do Trimestre'!I28</f>
        <v>0</v>
      </c>
      <c r="J28" s="8">
        <f>'1er Trimestre'!J28+'2do Trimestre'!J28</f>
        <v>0</v>
      </c>
      <c r="K28" s="8">
        <f>'1er Trimestre'!K28+'2do Trimestre'!K28</f>
        <v>0</v>
      </c>
      <c r="L28" s="8">
        <f>'1er Trimestre'!L28+'2do Trimestre'!L28</f>
        <v>0</v>
      </c>
      <c r="M28" s="8">
        <f>'1er Trimestre'!M28+'2do Trimestre'!M28</f>
        <v>0</v>
      </c>
      <c r="N28" s="8">
        <f>'1er Trimestre'!N28+'2do Trimestre'!N28</f>
        <v>0</v>
      </c>
      <c r="O28" s="8">
        <f>'1er Trimestre'!O28+'2do Trimestre'!O28</f>
        <v>0</v>
      </c>
      <c r="P28" s="8">
        <f>'1er Trimestre'!P28+'2do Trimestre'!P28</f>
        <v>0</v>
      </c>
      <c r="Q28" s="8">
        <f>'1er Trimestre'!Q28+'2do Trimestre'!Q28</f>
        <v>0</v>
      </c>
      <c r="R28" s="8">
        <f>'1er Trimestre'!R28+'2do Trimestre'!R28</f>
        <v>0</v>
      </c>
    </row>
    <row r="29" spans="1:18" x14ac:dyDescent="0.2">
      <c r="A29" s="6">
        <v>20</v>
      </c>
      <c r="B29" s="63" t="s">
        <v>20</v>
      </c>
      <c r="C29" s="63"/>
      <c r="D29" s="8">
        <f>'1er Trimestre'!D29+'2do Trimestre'!D29</f>
        <v>0</v>
      </c>
      <c r="E29" s="8">
        <f>'1er Trimestre'!E29+'2do Trimestre'!E29</f>
        <v>0</v>
      </c>
      <c r="F29" s="8">
        <f>'1er Trimestre'!F29+'2do Trimestre'!F29</f>
        <v>0</v>
      </c>
      <c r="G29" s="8">
        <f>'1er Trimestre'!G29+'2do Trimestre'!G29</f>
        <v>0</v>
      </c>
      <c r="H29" s="8">
        <f t="shared" si="0"/>
        <v>0</v>
      </c>
      <c r="I29" s="8">
        <f>'1er Trimestre'!I29+'2do Trimestre'!I29</f>
        <v>0</v>
      </c>
      <c r="J29" s="8">
        <f>'1er Trimestre'!J29+'2do Trimestre'!J29</f>
        <v>0</v>
      </c>
      <c r="K29" s="8">
        <f>'1er Trimestre'!K29+'2do Trimestre'!K29</f>
        <v>0</v>
      </c>
      <c r="L29" s="8">
        <f>'1er Trimestre'!L29+'2do Trimestre'!L29</f>
        <v>0</v>
      </c>
      <c r="M29" s="8">
        <f>'1er Trimestre'!M29+'2do Trimestre'!M29</f>
        <v>0</v>
      </c>
      <c r="N29" s="8">
        <f>'1er Trimestre'!N29+'2do Trimestre'!N29</f>
        <v>0</v>
      </c>
      <c r="O29" s="8">
        <f>'1er Trimestre'!O29+'2do Trimestre'!O29</f>
        <v>0</v>
      </c>
      <c r="P29" s="8">
        <f>'1er Trimestre'!P29+'2do Trimestre'!P29</f>
        <v>0</v>
      </c>
      <c r="Q29" s="8">
        <f>'1er Trimestre'!Q29+'2do Trimestre'!Q29</f>
        <v>0</v>
      </c>
      <c r="R29" s="8">
        <f>'1er Trimestre'!R29+'2do Trimestre'!R29</f>
        <v>0</v>
      </c>
    </row>
    <row r="30" spans="1:18" x14ac:dyDescent="0.2">
      <c r="A30" s="6">
        <v>21</v>
      </c>
      <c r="B30" s="63" t="s">
        <v>17</v>
      </c>
      <c r="C30" s="63"/>
      <c r="D30" s="8">
        <f>'1er Trimestre'!D30+'2do Trimestre'!D30</f>
        <v>0</v>
      </c>
      <c r="E30" s="8">
        <f>'1er Trimestre'!E30+'2do Trimestre'!E30</f>
        <v>0</v>
      </c>
      <c r="F30" s="8">
        <f>'1er Trimestre'!F30+'2do Trimestre'!F30</f>
        <v>0</v>
      </c>
      <c r="G30" s="8">
        <f>'1er Trimestre'!G30+'2do Trimestre'!G30</f>
        <v>0</v>
      </c>
      <c r="H30" s="8">
        <f t="shared" si="0"/>
        <v>0</v>
      </c>
      <c r="I30" s="8">
        <f>'1er Trimestre'!I30+'2do Trimestre'!I30</f>
        <v>0</v>
      </c>
      <c r="J30" s="8">
        <f>'1er Trimestre'!J30+'2do Trimestre'!J30</f>
        <v>0</v>
      </c>
      <c r="K30" s="8">
        <f>'1er Trimestre'!K30+'2do Trimestre'!K30</f>
        <v>0</v>
      </c>
      <c r="L30" s="8">
        <f>'1er Trimestre'!L30+'2do Trimestre'!L30</f>
        <v>0</v>
      </c>
      <c r="M30" s="8">
        <f>'1er Trimestre'!M30+'2do Trimestre'!M30</f>
        <v>0</v>
      </c>
      <c r="N30" s="8">
        <f>'1er Trimestre'!N30+'2do Trimestre'!N30</f>
        <v>0</v>
      </c>
      <c r="O30" s="8">
        <f>'1er Trimestre'!O30+'2do Trimestre'!O30</f>
        <v>0</v>
      </c>
      <c r="P30" s="8">
        <f>'1er Trimestre'!P30+'2do Trimestre'!P30</f>
        <v>0</v>
      </c>
      <c r="Q30" s="8">
        <f>'1er Trimestre'!Q30+'2do Trimestre'!Q30</f>
        <v>0</v>
      </c>
      <c r="R30" s="8">
        <f>'1er Trimestre'!R30+'2do Trimestre'!R30</f>
        <v>0</v>
      </c>
    </row>
    <row r="31" spans="1:18" x14ac:dyDescent="0.2">
      <c r="A31" s="6">
        <v>22</v>
      </c>
      <c r="B31" s="63" t="s">
        <v>18</v>
      </c>
      <c r="C31" s="63"/>
      <c r="D31" s="8">
        <f>'1er Trimestre'!D31+'2do Trimestre'!D31</f>
        <v>0</v>
      </c>
      <c r="E31" s="8">
        <f>'1er Trimestre'!E31+'2do Trimestre'!E31</f>
        <v>0</v>
      </c>
      <c r="F31" s="8">
        <f>'1er Trimestre'!F31+'2do Trimestre'!F31</f>
        <v>0</v>
      </c>
      <c r="G31" s="8">
        <f>'1er Trimestre'!G31+'2do Trimestre'!G31</f>
        <v>0</v>
      </c>
      <c r="H31" s="8">
        <f t="shared" si="0"/>
        <v>0</v>
      </c>
      <c r="I31" s="8">
        <f>'1er Trimestre'!I31+'2do Trimestre'!I31</f>
        <v>0</v>
      </c>
      <c r="J31" s="8">
        <f>'1er Trimestre'!J31+'2do Trimestre'!J31</f>
        <v>0</v>
      </c>
      <c r="K31" s="8">
        <f>'1er Trimestre'!K31+'2do Trimestre'!K31</f>
        <v>0</v>
      </c>
      <c r="L31" s="8">
        <f>'1er Trimestre'!L31+'2do Trimestre'!L31</f>
        <v>0</v>
      </c>
      <c r="M31" s="8">
        <f>'1er Trimestre'!M31+'2do Trimestre'!M31</f>
        <v>0</v>
      </c>
      <c r="N31" s="8">
        <f>'1er Trimestre'!N31+'2do Trimestre'!N31</f>
        <v>0</v>
      </c>
      <c r="O31" s="8">
        <f>'1er Trimestre'!O31+'2do Trimestre'!O31</f>
        <v>0</v>
      </c>
      <c r="P31" s="8">
        <f>'1er Trimestre'!P31+'2do Trimestre'!P31</f>
        <v>0</v>
      </c>
      <c r="Q31" s="8">
        <f>'1er Trimestre'!Q31+'2do Trimestre'!Q31</f>
        <v>0</v>
      </c>
      <c r="R31" s="8">
        <f>'1er Trimestre'!R31+'2do Trimestre'!R31</f>
        <v>0</v>
      </c>
    </row>
    <row r="32" spans="1:18" x14ac:dyDescent="0.2">
      <c r="A32" s="6">
        <v>23</v>
      </c>
      <c r="B32" s="63" t="s">
        <v>16</v>
      </c>
      <c r="C32" s="63"/>
      <c r="D32" s="8">
        <f>'1er Trimestre'!D32+'2do Trimestre'!D32</f>
        <v>0</v>
      </c>
      <c r="E32" s="8">
        <f>'1er Trimestre'!E32+'2do Trimestre'!E32</f>
        <v>0</v>
      </c>
      <c r="F32" s="8">
        <f>'1er Trimestre'!F32+'2do Trimestre'!F32</f>
        <v>0</v>
      </c>
      <c r="G32" s="8">
        <f>'1er Trimestre'!G32+'2do Trimestre'!G32</f>
        <v>0</v>
      </c>
      <c r="H32" s="8">
        <f t="shared" si="0"/>
        <v>0</v>
      </c>
      <c r="I32" s="8">
        <f>'1er Trimestre'!I32+'2do Trimestre'!I32</f>
        <v>0</v>
      </c>
      <c r="J32" s="8">
        <f>'1er Trimestre'!J32+'2do Trimestre'!J32</f>
        <v>0</v>
      </c>
      <c r="K32" s="8">
        <f>'1er Trimestre'!K32+'2do Trimestre'!K32</f>
        <v>0</v>
      </c>
      <c r="L32" s="8">
        <f>'1er Trimestre'!L32+'2do Trimestre'!L32</f>
        <v>0</v>
      </c>
      <c r="M32" s="8">
        <f>'1er Trimestre'!M32+'2do Trimestre'!M32</f>
        <v>0</v>
      </c>
      <c r="N32" s="8">
        <f>'1er Trimestre'!N32+'2do Trimestre'!N32</f>
        <v>0</v>
      </c>
      <c r="O32" s="8">
        <f>'1er Trimestre'!O32+'2do Trimestre'!O32</f>
        <v>0</v>
      </c>
      <c r="P32" s="8">
        <f>'1er Trimestre'!P32+'2do Trimestre'!P32</f>
        <v>0</v>
      </c>
      <c r="Q32" s="8">
        <f>'1er Trimestre'!Q32+'2do Trimestre'!Q32</f>
        <v>0</v>
      </c>
      <c r="R32" s="8">
        <f>'1er Trimestre'!R32+'2do Trimestre'!R32</f>
        <v>0</v>
      </c>
    </row>
    <row r="33" spans="1:18" x14ac:dyDescent="0.2">
      <c r="A33" s="6">
        <v>24</v>
      </c>
      <c r="B33" s="63" t="s">
        <v>19</v>
      </c>
      <c r="C33" s="63"/>
      <c r="D33" s="8">
        <f>'1er Trimestre'!D33+'2do Trimestre'!D33</f>
        <v>0</v>
      </c>
      <c r="E33" s="8">
        <f>'1er Trimestre'!E33+'2do Trimestre'!E33</f>
        <v>0</v>
      </c>
      <c r="F33" s="8">
        <f>'1er Trimestre'!F33+'2do Trimestre'!F33</f>
        <v>0</v>
      </c>
      <c r="G33" s="8">
        <f>'1er Trimestre'!G33+'2do Trimestre'!G33</f>
        <v>0</v>
      </c>
      <c r="H33" s="8">
        <f t="shared" si="0"/>
        <v>0</v>
      </c>
      <c r="I33" s="8">
        <f>'1er Trimestre'!I33+'2do Trimestre'!I33</f>
        <v>0</v>
      </c>
      <c r="J33" s="8">
        <f>'1er Trimestre'!J33+'2do Trimestre'!J33</f>
        <v>0</v>
      </c>
      <c r="K33" s="8">
        <f>'1er Trimestre'!K33+'2do Trimestre'!K33</f>
        <v>0</v>
      </c>
      <c r="L33" s="8">
        <f>'1er Trimestre'!L33+'2do Trimestre'!L33</f>
        <v>0</v>
      </c>
      <c r="M33" s="8">
        <f>'1er Trimestre'!M33+'2do Trimestre'!M33</f>
        <v>0</v>
      </c>
      <c r="N33" s="8">
        <f>'1er Trimestre'!N33+'2do Trimestre'!N33</f>
        <v>0</v>
      </c>
      <c r="O33" s="8">
        <f>'1er Trimestre'!O33+'2do Trimestre'!O33</f>
        <v>0</v>
      </c>
      <c r="P33" s="8">
        <f>'1er Trimestre'!P33+'2do Trimestre'!P33</f>
        <v>0</v>
      </c>
      <c r="Q33" s="8">
        <f>'1er Trimestre'!Q33+'2do Trimestre'!Q33</f>
        <v>0</v>
      </c>
      <c r="R33" s="8">
        <f>'1er Trimestre'!R33+'2do Trimestre'!R33</f>
        <v>0</v>
      </c>
    </row>
    <row r="34" spans="1:18" x14ac:dyDescent="0.2">
      <c r="A34" s="6">
        <v>25</v>
      </c>
      <c r="B34" s="63" t="s">
        <v>4</v>
      </c>
      <c r="C34" s="63"/>
      <c r="D34" s="8">
        <f>'1er Trimestre'!D34+'2do Trimestre'!D34</f>
        <v>0</v>
      </c>
      <c r="E34" s="8">
        <f>'1er Trimestre'!E34+'2do Trimestre'!E34</f>
        <v>0</v>
      </c>
      <c r="F34" s="8">
        <f>'1er Trimestre'!F34+'2do Trimestre'!F34</f>
        <v>0</v>
      </c>
      <c r="G34" s="8">
        <f>'1er Trimestre'!G34+'2do Trimestre'!G34</f>
        <v>0</v>
      </c>
      <c r="H34" s="8">
        <f t="shared" si="0"/>
        <v>0</v>
      </c>
      <c r="I34" s="8">
        <f>'1er Trimestre'!I34+'2do Trimestre'!I34</f>
        <v>0</v>
      </c>
      <c r="J34" s="8">
        <f>'1er Trimestre'!J34+'2do Trimestre'!J34</f>
        <v>0</v>
      </c>
      <c r="K34" s="8">
        <f>'1er Trimestre'!K34+'2do Trimestre'!K34</f>
        <v>0</v>
      </c>
      <c r="L34" s="8">
        <f>'1er Trimestre'!L34+'2do Trimestre'!L34</f>
        <v>0</v>
      </c>
      <c r="M34" s="8">
        <f>'1er Trimestre'!M34+'2do Trimestre'!M34</f>
        <v>0</v>
      </c>
      <c r="N34" s="8">
        <f>'1er Trimestre'!N34+'2do Trimestre'!N34</f>
        <v>0</v>
      </c>
      <c r="O34" s="8">
        <f>'1er Trimestre'!O34+'2do Trimestre'!O34</f>
        <v>0</v>
      </c>
      <c r="P34" s="8">
        <f>'1er Trimestre'!P34+'2do Trimestre'!P34</f>
        <v>0</v>
      </c>
      <c r="Q34" s="8">
        <f>'1er Trimestre'!Q34+'2do Trimestre'!Q34</f>
        <v>0</v>
      </c>
      <c r="R34" s="8">
        <f>'1er Trimestre'!R34+'2do Trimestre'!R34</f>
        <v>0</v>
      </c>
    </row>
    <row r="35" spans="1:18" x14ac:dyDescent="0.2">
      <c r="A35" s="6">
        <v>26</v>
      </c>
      <c r="B35" s="63" t="s">
        <v>28</v>
      </c>
      <c r="C35" s="63"/>
      <c r="D35" s="8">
        <f>'1er Trimestre'!D35+'2do Trimestre'!D35</f>
        <v>0</v>
      </c>
      <c r="E35" s="8">
        <f>'1er Trimestre'!E35+'2do Trimestre'!E35</f>
        <v>0</v>
      </c>
      <c r="F35" s="8">
        <f>'1er Trimestre'!F35+'2do Trimestre'!F35</f>
        <v>0</v>
      </c>
      <c r="G35" s="8">
        <f>'1er Trimestre'!G35+'2do Trimestre'!G35</f>
        <v>0</v>
      </c>
      <c r="H35" s="8">
        <f t="shared" si="0"/>
        <v>0</v>
      </c>
      <c r="I35" s="8">
        <f>'1er Trimestre'!I35+'2do Trimestre'!I35</f>
        <v>0</v>
      </c>
      <c r="J35" s="8">
        <f>'1er Trimestre'!J35+'2do Trimestre'!J35</f>
        <v>0</v>
      </c>
      <c r="K35" s="8">
        <f>'1er Trimestre'!K35+'2do Trimestre'!K35</f>
        <v>0</v>
      </c>
      <c r="L35" s="8">
        <f>'1er Trimestre'!L35+'2do Trimestre'!L35</f>
        <v>0</v>
      </c>
      <c r="M35" s="8">
        <f>'1er Trimestre'!M35+'2do Trimestre'!M35</f>
        <v>0</v>
      </c>
      <c r="N35" s="8">
        <f>'1er Trimestre'!N35+'2do Trimestre'!N35</f>
        <v>0</v>
      </c>
      <c r="O35" s="8">
        <f>'1er Trimestre'!O35+'2do Trimestre'!O35</f>
        <v>0</v>
      </c>
      <c r="P35" s="8">
        <f>'1er Trimestre'!P35+'2do Trimestre'!P35</f>
        <v>0</v>
      </c>
      <c r="Q35" s="8">
        <f>'1er Trimestre'!Q35+'2do Trimestre'!Q35</f>
        <v>0</v>
      </c>
      <c r="R35" s="8">
        <f>'1er Trimestre'!R35+'2do Trimestre'!R35</f>
        <v>0</v>
      </c>
    </row>
    <row r="36" spans="1:18" x14ac:dyDescent="0.2">
      <c r="A36" s="6">
        <v>27</v>
      </c>
      <c r="B36" s="63" t="s">
        <v>10</v>
      </c>
      <c r="C36" s="63"/>
      <c r="D36" s="8">
        <f>'1er Trimestre'!D36+'2do Trimestre'!D36</f>
        <v>0</v>
      </c>
      <c r="E36" s="8">
        <f>'1er Trimestre'!E36+'2do Trimestre'!E36</f>
        <v>0</v>
      </c>
      <c r="F36" s="8">
        <f>'1er Trimestre'!F36+'2do Trimestre'!F36</f>
        <v>0</v>
      </c>
      <c r="G36" s="8">
        <f>'1er Trimestre'!G36+'2do Trimestre'!G36</f>
        <v>0</v>
      </c>
      <c r="H36" s="8">
        <f t="shared" si="0"/>
        <v>0</v>
      </c>
      <c r="I36" s="8">
        <f>'1er Trimestre'!I36+'2do Trimestre'!I36</f>
        <v>0</v>
      </c>
      <c r="J36" s="8">
        <f>'1er Trimestre'!J36+'2do Trimestre'!J36</f>
        <v>0</v>
      </c>
      <c r="K36" s="8">
        <f>'1er Trimestre'!K36+'2do Trimestre'!K36</f>
        <v>0</v>
      </c>
      <c r="L36" s="8">
        <f>'1er Trimestre'!L36+'2do Trimestre'!L36</f>
        <v>0</v>
      </c>
      <c r="M36" s="8">
        <f>'1er Trimestre'!M36+'2do Trimestre'!M36</f>
        <v>0</v>
      </c>
      <c r="N36" s="8">
        <f>'1er Trimestre'!N36+'2do Trimestre'!N36</f>
        <v>0</v>
      </c>
      <c r="O36" s="8">
        <f>'1er Trimestre'!O36+'2do Trimestre'!O36</f>
        <v>0</v>
      </c>
      <c r="P36" s="8">
        <f>'1er Trimestre'!P36+'2do Trimestre'!P36</f>
        <v>0</v>
      </c>
      <c r="Q36" s="8">
        <f>'1er Trimestre'!Q36+'2do Trimestre'!Q36</f>
        <v>0</v>
      </c>
      <c r="R36" s="8">
        <f>'1er Trimestre'!R36+'2do Trimestre'!R36</f>
        <v>0</v>
      </c>
    </row>
    <row r="37" spans="1:18" x14ac:dyDescent="0.2">
      <c r="A37" s="6">
        <v>28</v>
      </c>
      <c r="B37" s="63" t="s">
        <v>3</v>
      </c>
      <c r="C37" s="63"/>
      <c r="D37" s="8">
        <f>'1er Trimestre'!D37+'2do Trimestre'!D37</f>
        <v>0</v>
      </c>
      <c r="E37" s="8">
        <f>'1er Trimestre'!E37+'2do Trimestre'!E37</f>
        <v>0</v>
      </c>
      <c r="F37" s="8">
        <f>'1er Trimestre'!F37+'2do Trimestre'!F37</f>
        <v>0</v>
      </c>
      <c r="G37" s="8">
        <f>'1er Trimestre'!G37+'2do Trimestre'!G37</f>
        <v>0</v>
      </c>
      <c r="H37" s="8">
        <f t="shared" si="0"/>
        <v>0</v>
      </c>
      <c r="I37" s="8">
        <f>'1er Trimestre'!I37+'2do Trimestre'!I37</f>
        <v>0</v>
      </c>
      <c r="J37" s="8">
        <f>'1er Trimestre'!J37+'2do Trimestre'!J37</f>
        <v>0</v>
      </c>
      <c r="K37" s="8">
        <f>'1er Trimestre'!K37+'2do Trimestre'!K37</f>
        <v>0</v>
      </c>
      <c r="L37" s="8">
        <f>'1er Trimestre'!L37+'2do Trimestre'!L37</f>
        <v>0</v>
      </c>
      <c r="M37" s="8">
        <f>'1er Trimestre'!M37+'2do Trimestre'!M37</f>
        <v>0</v>
      </c>
      <c r="N37" s="8">
        <f>'1er Trimestre'!N37+'2do Trimestre'!N37</f>
        <v>0</v>
      </c>
      <c r="O37" s="8">
        <f>'1er Trimestre'!O37+'2do Trimestre'!O37</f>
        <v>0</v>
      </c>
      <c r="P37" s="8">
        <f>'1er Trimestre'!P37+'2do Trimestre'!P37</f>
        <v>0</v>
      </c>
      <c r="Q37" s="8">
        <f>'1er Trimestre'!Q37+'2do Trimestre'!Q37</f>
        <v>0</v>
      </c>
      <c r="R37" s="8">
        <f>'1er Trimestre'!R37+'2do Trimestre'!R37</f>
        <v>0</v>
      </c>
    </row>
    <row r="38" spans="1:18" x14ac:dyDescent="0.2">
      <c r="A38" s="6">
        <v>29</v>
      </c>
      <c r="B38" s="63" t="s">
        <v>26</v>
      </c>
      <c r="C38" s="63"/>
      <c r="D38" s="8">
        <f>'1er Trimestre'!D38+'2do Trimestre'!D38</f>
        <v>0</v>
      </c>
      <c r="E38" s="8">
        <f>'1er Trimestre'!E38+'2do Trimestre'!E38</f>
        <v>0</v>
      </c>
      <c r="F38" s="8">
        <f>'1er Trimestre'!F38+'2do Trimestre'!F38</f>
        <v>0</v>
      </c>
      <c r="G38" s="8">
        <f>'1er Trimestre'!G38+'2do Trimestre'!G38</f>
        <v>0</v>
      </c>
      <c r="H38" s="8">
        <f t="shared" si="0"/>
        <v>0</v>
      </c>
      <c r="I38" s="8">
        <f>'1er Trimestre'!I38+'2do Trimestre'!I38</f>
        <v>0</v>
      </c>
      <c r="J38" s="8">
        <f>'1er Trimestre'!J38+'2do Trimestre'!J38</f>
        <v>0</v>
      </c>
      <c r="K38" s="8">
        <f>'1er Trimestre'!K38+'2do Trimestre'!K38</f>
        <v>0</v>
      </c>
      <c r="L38" s="8">
        <f>'1er Trimestre'!L38+'2do Trimestre'!L38</f>
        <v>0</v>
      </c>
      <c r="M38" s="8">
        <f>'1er Trimestre'!M38+'2do Trimestre'!M38</f>
        <v>0</v>
      </c>
      <c r="N38" s="8">
        <f>'1er Trimestre'!N38+'2do Trimestre'!N38</f>
        <v>0</v>
      </c>
      <c r="O38" s="8">
        <f>'1er Trimestre'!O38+'2do Trimestre'!O38</f>
        <v>0</v>
      </c>
      <c r="P38" s="8">
        <f>'1er Trimestre'!P38+'2do Trimestre'!P38</f>
        <v>0</v>
      </c>
      <c r="Q38" s="8">
        <f>'1er Trimestre'!Q38+'2do Trimestre'!Q38</f>
        <v>0</v>
      </c>
      <c r="R38" s="8">
        <f>'1er Trimestre'!R38+'2do Trimestre'!R38</f>
        <v>0</v>
      </c>
    </row>
    <row r="39" spans="1:18" x14ac:dyDescent="0.2">
      <c r="A39" s="6">
        <v>30</v>
      </c>
      <c r="B39" s="63" t="s">
        <v>27</v>
      </c>
      <c r="C39" s="63"/>
      <c r="D39" s="8">
        <f>'1er Trimestre'!D39+'2do Trimestre'!D39</f>
        <v>0</v>
      </c>
      <c r="E39" s="8">
        <f>'1er Trimestre'!E39+'2do Trimestre'!E39</f>
        <v>0</v>
      </c>
      <c r="F39" s="8">
        <f>'1er Trimestre'!F39+'2do Trimestre'!F39</f>
        <v>0</v>
      </c>
      <c r="G39" s="8">
        <f>'1er Trimestre'!G39+'2do Trimestre'!G39</f>
        <v>0</v>
      </c>
      <c r="H39" s="8">
        <f t="shared" si="0"/>
        <v>0</v>
      </c>
      <c r="I39" s="8">
        <f>'1er Trimestre'!I39+'2do Trimestre'!I39</f>
        <v>0</v>
      </c>
      <c r="J39" s="8">
        <f>'1er Trimestre'!J39+'2do Trimestre'!J39</f>
        <v>0</v>
      </c>
      <c r="K39" s="8">
        <f>'1er Trimestre'!K39+'2do Trimestre'!K39</f>
        <v>0</v>
      </c>
      <c r="L39" s="8">
        <f>'1er Trimestre'!L39+'2do Trimestre'!L39</f>
        <v>0</v>
      </c>
      <c r="M39" s="8">
        <f>'1er Trimestre'!M39+'2do Trimestre'!M39</f>
        <v>0</v>
      </c>
      <c r="N39" s="8">
        <f>'1er Trimestre'!N39+'2do Trimestre'!N39</f>
        <v>0</v>
      </c>
      <c r="O39" s="8">
        <f>'1er Trimestre'!O39+'2do Trimestre'!O39</f>
        <v>0</v>
      </c>
      <c r="P39" s="8">
        <f>'1er Trimestre'!P39+'2do Trimestre'!P39</f>
        <v>0</v>
      </c>
      <c r="Q39" s="8">
        <f>'1er Trimestre'!Q39+'2do Trimestre'!Q39</f>
        <v>0</v>
      </c>
      <c r="R39" s="8">
        <f>'1er Trimestre'!R39+'2do Trimestre'!R39</f>
        <v>0</v>
      </c>
    </row>
    <row r="40" spans="1:18" x14ac:dyDescent="0.2">
      <c r="A40" s="64" t="s">
        <v>51</v>
      </c>
      <c r="B40" s="64"/>
      <c r="C40" s="64"/>
      <c r="D40" s="23">
        <f>SUM(D10:D39)</f>
        <v>0</v>
      </c>
      <c r="E40" s="23">
        <f t="shared" ref="E40:R40" si="1">SUM(E10:E39)</f>
        <v>0</v>
      </c>
      <c r="F40" s="23">
        <f t="shared" si="1"/>
        <v>0</v>
      </c>
      <c r="G40" s="23">
        <f t="shared" si="1"/>
        <v>0</v>
      </c>
      <c r="H40" s="23">
        <f t="shared" si="1"/>
        <v>0</v>
      </c>
      <c r="I40" s="23">
        <f t="shared" si="1"/>
        <v>0</v>
      </c>
      <c r="J40" s="23">
        <f t="shared" si="1"/>
        <v>0</v>
      </c>
      <c r="K40" s="23">
        <f t="shared" si="1"/>
        <v>0</v>
      </c>
      <c r="L40" s="23">
        <f t="shared" si="1"/>
        <v>0</v>
      </c>
      <c r="M40" s="23">
        <f t="shared" si="1"/>
        <v>0</v>
      </c>
      <c r="N40" s="23">
        <f t="shared" si="1"/>
        <v>0</v>
      </c>
      <c r="O40" s="23">
        <f t="shared" si="1"/>
        <v>0</v>
      </c>
      <c r="P40" s="23">
        <f t="shared" si="1"/>
        <v>0</v>
      </c>
      <c r="Q40" s="23">
        <f t="shared" si="1"/>
        <v>0</v>
      </c>
      <c r="R40" s="23">
        <f t="shared" si="1"/>
        <v>0</v>
      </c>
    </row>
    <row r="41" spans="1:18" x14ac:dyDescent="0.2">
      <c r="B41" s="62"/>
      <c r="C41" s="62"/>
    </row>
    <row r="42" spans="1:18" x14ac:dyDescent="0.2">
      <c r="B42" s="62"/>
      <c r="C42" s="62"/>
    </row>
    <row r="43" spans="1:18" x14ac:dyDescent="0.2">
      <c r="B43" s="62"/>
      <c r="C43" s="62"/>
    </row>
    <row r="44" spans="1:18" x14ac:dyDescent="0.2">
      <c r="B44" s="62"/>
      <c r="C44" s="62"/>
    </row>
  </sheetData>
  <mergeCells count="64">
    <mergeCell ref="A1:B3"/>
    <mergeCell ref="C1:P1"/>
    <mergeCell ref="Q1:R3"/>
    <mergeCell ref="C2:P3"/>
    <mergeCell ref="A4:B4"/>
    <mergeCell ref="D4:G4"/>
    <mergeCell ref="H4:J4"/>
    <mergeCell ref="K4:L4"/>
    <mergeCell ref="M4:N4"/>
    <mergeCell ref="O4:P4"/>
    <mergeCell ref="Q4:R4"/>
    <mergeCell ref="A6:B6"/>
    <mergeCell ref="E6:G6"/>
    <mergeCell ref="H6:J6"/>
    <mergeCell ref="A8:A9"/>
    <mergeCell ref="B8:C9"/>
    <mergeCell ref="D8:E8"/>
    <mergeCell ref="F8:G8"/>
    <mergeCell ref="H8:H9"/>
    <mergeCell ref="I8:I9"/>
    <mergeCell ref="B12:C12"/>
    <mergeCell ref="J8:J9"/>
    <mergeCell ref="K8:K9"/>
    <mergeCell ref="L8:L9"/>
    <mergeCell ref="M8:M9"/>
    <mergeCell ref="P8:P9"/>
    <mergeCell ref="Q8:Q9"/>
    <mergeCell ref="R8:R9"/>
    <mergeCell ref="B10:C10"/>
    <mergeCell ref="B11:C11"/>
    <mergeCell ref="N8:N9"/>
    <mergeCell ref="O8:O9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36:C36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43:C43"/>
    <mergeCell ref="B44:C44"/>
    <mergeCell ref="B37:C37"/>
    <mergeCell ref="B38:C38"/>
    <mergeCell ref="B39:C39"/>
    <mergeCell ref="A40:C40"/>
    <mergeCell ref="B41:C41"/>
    <mergeCell ref="B42:C42"/>
  </mergeCell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44"/>
  <sheetViews>
    <sheetView topLeftCell="D1" workbookViewId="0">
      <selection activeCell="Q1" sqref="Q1:R3"/>
    </sheetView>
  </sheetViews>
  <sheetFormatPr baseColWidth="10" defaultColWidth="11.42578125" defaultRowHeight="12.75" x14ac:dyDescent="0.2"/>
  <cols>
    <col min="1" max="1" width="5" style="3" customWidth="1"/>
    <col min="2" max="2" width="13.42578125" style="3" customWidth="1"/>
    <col min="3" max="3" width="39" style="3" customWidth="1"/>
    <col min="4" max="4" width="8.42578125" style="3" bestFit="1" customWidth="1"/>
    <col min="5" max="5" width="6.7109375" style="3" customWidth="1"/>
    <col min="6" max="7" width="3.85546875" style="3" customWidth="1"/>
    <col min="8" max="8" width="9" style="3" customWidth="1"/>
    <col min="9" max="11" width="11.42578125" style="3"/>
    <col min="12" max="12" width="13.140625" style="3" customWidth="1"/>
    <col min="13" max="17" width="11.42578125" style="3"/>
    <col min="18" max="18" width="12.7109375" style="3" customWidth="1"/>
    <col min="19" max="16384" width="11.42578125" style="3"/>
  </cols>
  <sheetData>
    <row r="1" spans="1:18" ht="18" customHeight="1" x14ac:dyDescent="0.2">
      <c r="A1" s="50"/>
      <c r="B1" s="50"/>
      <c r="C1" s="51" t="s">
        <v>87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3"/>
      <c r="Q1" s="50"/>
      <c r="R1" s="50"/>
    </row>
    <row r="2" spans="1:18" ht="24" customHeight="1" x14ac:dyDescent="0.2">
      <c r="A2" s="50"/>
      <c r="B2" s="50"/>
      <c r="C2" s="54" t="s">
        <v>59</v>
      </c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6"/>
      <c r="Q2" s="50"/>
      <c r="R2" s="50"/>
    </row>
    <row r="3" spans="1:18" ht="24" customHeight="1" x14ac:dyDescent="0.2">
      <c r="A3" s="50"/>
      <c r="B3" s="50"/>
      <c r="C3" s="57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9"/>
      <c r="Q3" s="50"/>
      <c r="R3" s="50"/>
    </row>
    <row r="4" spans="1:18" x14ac:dyDescent="0.2">
      <c r="A4" s="48" t="s">
        <v>53</v>
      </c>
      <c r="B4" s="48"/>
      <c r="C4" s="9" t="s">
        <v>54</v>
      </c>
      <c r="D4" s="48" t="s">
        <v>55</v>
      </c>
      <c r="E4" s="48"/>
      <c r="F4" s="48"/>
      <c r="G4" s="48"/>
      <c r="H4" s="49">
        <v>5</v>
      </c>
      <c r="I4" s="49"/>
      <c r="J4" s="49"/>
      <c r="K4" s="48" t="s">
        <v>58</v>
      </c>
      <c r="L4" s="48"/>
      <c r="M4" s="49">
        <v>2016</v>
      </c>
      <c r="N4" s="49"/>
      <c r="O4" s="48" t="s">
        <v>56</v>
      </c>
      <c r="P4" s="48"/>
      <c r="Q4" s="49" t="s">
        <v>57</v>
      </c>
      <c r="R4" s="49"/>
    </row>
    <row r="6" spans="1:18" x14ac:dyDescent="0.2">
      <c r="A6" s="43" t="s">
        <v>60</v>
      </c>
      <c r="B6" s="43"/>
      <c r="C6" s="17" t="s">
        <v>79</v>
      </c>
      <c r="E6" s="43" t="s">
        <v>61</v>
      </c>
      <c r="F6" s="43"/>
      <c r="G6" s="43"/>
      <c r="H6" s="44"/>
      <c r="I6" s="44"/>
      <c r="J6" s="44"/>
    </row>
    <row r="8" spans="1:18" ht="12.75" customHeight="1" x14ac:dyDescent="0.2">
      <c r="A8" s="68" t="s">
        <v>52</v>
      </c>
      <c r="B8" s="65" t="s">
        <v>2</v>
      </c>
      <c r="C8" s="65"/>
      <c r="D8" s="64" t="s">
        <v>35</v>
      </c>
      <c r="E8" s="64"/>
      <c r="F8" s="64" t="s">
        <v>38</v>
      </c>
      <c r="G8" s="64"/>
      <c r="H8" s="66" t="s">
        <v>51</v>
      </c>
      <c r="I8" s="65" t="s">
        <v>41</v>
      </c>
      <c r="J8" s="65" t="s">
        <v>42</v>
      </c>
      <c r="K8" s="65" t="s">
        <v>43</v>
      </c>
      <c r="L8" s="65" t="s">
        <v>44</v>
      </c>
      <c r="M8" s="65" t="s">
        <v>45</v>
      </c>
      <c r="N8" s="65" t="s">
        <v>46</v>
      </c>
      <c r="O8" s="65" t="s">
        <v>47</v>
      </c>
      <c r="P8" s="65" t="s">
        <v>48</v>
      </c>
      <c r="Q8" s="65" t="s">
        <v>49</v>
      </c>
      <c r="R8" s="65" t="s">
        <v>50</v>
      </c>
    </row>
    <row r="9" spans="1:18" x14ac:dyDescent="0.2">
      <c r="A9" s="68"/>
      <c r="B9" s="65"/>
      <c r="C9" s="65"/>
      <c r="D9" s="28" t="s">
        <v>36</v>
      </c>
      <c r="E9" s="28" t="s">
        <v>37</v>
      </c>
      <c r="F9" s="28" t="s">
        <v>39</v>
      </c>
      <c r="G9" s="28" t="s">
        <v>40</v>
      </c>
      <c r="H9" s="67"/>
      <c r="I9" s="65"/>
      <c r="J9" s="65"/>
      <c r="K9" s="65"/>
      <c r="L9" s="65"/>
      <c r="M9" s="65"/>
      <c r="N9" s="65"/>
      <c r="O9" s="65"/>
      <c r="P9" s="65"/>
      <c r="Q9" s="65"/>
      <c r="R9" s="65"/>
    </row>
    <row r="10" spans="1:18" x14ac:dyDescent="0.2">
      <c r="A10" s="6">
        <v>1</v>
      </c>
      <c r="B10" s="63" t="s">
        <v>11</v>
      </c>
      <c r="C10" s="63"/>
      <c r="D10" s="8">
        <f>'4To Trimestre'!D10+'3er Trimestre'!D10</f>
        <v>0</v>
      </c>
      <c r="E10" s="8">
        <f>'4To Trimestre'!E10+'3er Trimestre'!E10</f>
        <v>0</v>
      </c>
      <c r="F10" s="8">
        <f>'4To Trimestre'!F10+'3er Trimestre'!F10</f>
        <v>0</v>
      </c>
      <c r="G10" s="8">
        <f>'4To Trimestre'!G10+'3er Trimestre'!G10</f>
        <v>0</v>
      </c>
      <c r="H10" s="8">
        <f>G10+F10</f>
        <v>0</v>
      </c>
      <c r="I10" s="8">
        <f>'4To Trimestre'!I10+'3er Trimestre'!I10</f>
        <v>0</v>
      </c>
      <c r="J10" s="8">
        <f>'4To Trimestre'!J10+'3er Trimestre'!J10</f>
        <v>0</v>
      </c>
      <c r="K10" s="8">
        <f>'4To Trimestre'!K10+'3er Trimestre'!K10</f>
        <v>0</v>
      </c>
      <c r="L10" s="8">
        <f>'4To Trimestre'!L10+'3er Trimestre'!L10</f>
        <v>0</v>
      </c>
      <c r="M10" s="8">
        <f>'4To Trimestre'!M10+'3er Trimestre'!M10</f>
        <v>0</v>
      </c>
      <c r="N10" s="8">
        <f>'4To Trimestre'!N10+'3er Trimestre'!N10</f>
        <v>0</v>
      </c>
      <c r="O10" s="8">
        <f>'4To Trimestre'!O10+'3er Trimestre'!O10</f>
        <v>0</v>
      </c>
      <c r="P10" s="8">
        <f>'4To Trimestre'!P10+'3er Trimestre'!P10</f>
        <v>0</v>
      </c>
      <c r="Q10" s="8">
        <f>'4To Trimestre'!Q10+'3er Trimestre'!Q10</f>
        <v>0</v>
      </c>
      <c r="R10" s="8">
        <f>'4To Trimestre'!R10+'3er Trimestre'!R10</f>
        <v>0</v>
      </c>
    </row>
    <row r="11" spans="1:18" x14ac:dyDescent="0.2">
      <c r="A11" s="6">
        <v>2</v>
      </c>
      <c r="B11" s="63" t="s">
        <v>12</v>
      </c>
      <c r="C11" s="63"/>
      <c r="D11" s="8">
        <f>'4To Trimestre'!D11+'3er Trimestre'!D11</f>
        <v>0</v>
      </c>
      <c r="E11" s="8">
        <f>'4To Trimestre'!E11+'3er Trimestre'!E11</f>
        <v>0</v>
      </c>
      <c r="F11" s="8">
        <f>'4To Trimestre'!F11+'3er Trimestre'!F11</f>
        <v>0</v>
      </c>
      <c r="G11" s="8">
        <f>'4To Trimestre'!G11+'3er Trimestre'!G11</f>
        <v>0</v>
      </c>
      <c r="H11" s="8">
        <f t="shared" ref="H11:H39" si="0">G11+F11</f>
        <v>0</v>
      </c>
      <c r="I11" s="8">
        <f>'4To Trimestre'!I11+'3er Trimestre'!I11</f>
        <v>0</v>
      </c>
      <c r="J11" s="8">
        <f>'4To Trimestre'!J11+'3er Trimestre'!J11</f>
        <v>0</v>
      </c>
      <c r="K11" s="8">
        <f>'4To Trimestre'!K11+'3er Trimestre'!K11</f>
        <v>0</v>
      </c>
      <c r="L11" s="8">
        <f>'4To Trimestre'!L11+'3er Trimestre'!L11</f>
        <v>0</v>
      </c>
      <c r="M11" s="8">
        <f>'4To Trimestre'!M11+'3er Trimestre'!M11</f>
        <v>0</v>
      </c>
      <c r="N11" s="8">
        <f>'4To Trimestre'!N11+'3er Trimestre'!N11</f>
        <v>0</v>
      </c>
      <c r="O11" s="8">
        <f>'4To Trimestre'!O11+'3er Trimestre'!O11</f>
        <v>0</v>
      </c>
      <c r="P11" s="8">
        <f>'4To Trimestre'!P11+'3er Trimestre'!P11</f>
        <v>0</v>
      </c>
      <c r="Q11" s="8">
        <f>'4To Trimestre'!Q11+'3er Trimestre'!Q11</f>
        <v>0</v>
      </c>
      <c r="R11" s="8">
        <f>'4To Trimestre'!R11+'3er Trimestre'!R11</f>
        <v>0</v>
      </c>
    </row>
    <row r="12" spans="1:18" x14ac:dyDescent="0.2">
      <c r="A12" s="6">
        <v>3</v>
      </c>
      <c r="B12" s="63" t="s">
        <v>31</v>
      </c>
      <c r="C12" s="63"/>
      <c r="D12" s="8">
        <f>'4To Trimestre'!D12+'3er Trimestre'!D12</f>
        <v>0</v>
      </c>
      <c r="E12" s="8">
        <f>'4To Trimestre'!E12+'3er Trimestre'!E12</f>
        <v>0</v>
      </c>
      <c r="F12" s="8">
        <f>'4To Trimestre'!F12+'3er Trimestre'!F12</f>
        <v>0</v>
      </c>
      <c r="G12" s="8">
        <f>'4To Trimestre'!G12+'3er Trimestre'!G12</f>
        <v>0</v>
      </c>
      <c r="H12" s="8">
        <f t="shared" si="0"/>
        <v>0</v>
      </c>
      <c r="I12" s="8">
        <f>'4To Trimestre'!I12+'3er Trimestre'!I12</f>
        <v>0</v>
      </c>
      <c r="J12" s="8">
        <f>'4To Trimestre'!J12+'3er Trimestre'!J12</f>
        <v>0</v>
      </c>
      <c r="K12" s="8">
        <f>'4To Trimestre'!K12+'3er Trimestre'!K12</f>
        <v>0</v>
      </c>
      <c r="L12" s="8">
        <f>'4To Trimestre'!L12+'3er Trimestre'!L12</f>
        <v>0</v>
      </c>
      <c r="M12" s="8">
        <f>'4To Trimestre'!M12+'3er Trimestre'!M12</f>
        <v>0</v>
      </c>
      <c r="N12" s="8">
        <f>'4To Trimestre'!N12+'3er Trimestre'!N12</f>
        <v>0</v>
      </c>
      <c r="O12" s="8">
        <f>'4To Trimestre'!O12+'3er Trimestre'!O12</f>
        <v>0</v>
      </c>
      <c r="P12" s="8">
        <f>'4To Trimestre'!P12+'3er Trimestre'!P12</f>
        <v>0</v>
      </c>
      <c r="Q12" s="8">
        <f>'4To Trimestre'!Q12+'3er Trimestre'!Q12</f>
        <v>0</v>
      </c>
      <c r="R12" s="8">
        <f>'4To Trimestre'!R12+'3er Trimestre'!R12</f>
        <v>0</v>
      </c>
    </row>
    <row r="13" spans="1:18" x14ac:dyDescent="0.2">
      <c r="A13" s="6">
        <v>4</v>
      </c>
      <c r="B13" s="63" t="s">
        <v>6</v>
      </c>
      <c r="C13" s="63"/>
      <c r="D13" s="8">
        <f>'4To Trimestre'!D13+'3er Trimestre'!D13</f>
        <v>0</v>
      </c>
      <c r="E13" s="8">
        <f>'4To Trimestre'!E13+'3er Trimestre'!E13</f>
        <v>0</v>
      </c>
      <c r="F13" s="8">
        <f>'4To Trimestre'!F13+'3er Trimestre'!F13</f>
        <v>0</v>
      </c>
      <c r="G13" s="8">
        <f>'4To Trimestre'!G13+'3er Trimestre'!G13</f>
        <v>0</v>
      </c>
      <c r="H13" s="8">
        <f t="shared" si="0"/>
        <v>0</v>
      </c>
      <c r="I13" s="8">
        <f>'4To Trimestre'!I13+'3er Trimestre'!I13</f>
        <v>0</v>
      </c>
      <c r="J13" s="8">
        <f>'4To Trimestre'!J13+'3er Trimestre'!J13</f>
        <v>0</v>
      </c>
      <c r="K13" s="8">
        <f>'4To Trimestre'!K13+'3er Trimestre'!K13</f>
        <v>0</v>
      </c>
      <c r="L13" s="8">
        <f>'4To Trimestre'!L13+'3er Trimestre'!L13</f>
        <v>0</v>
      </c>
      <c r="M13" s="8">
        <f>'4To Trimestre'!M13+'3er Trimestre'!M13</f>
        <v>0</v>
      </c>
      <c r="N13" s="8">
        <f>'4To Trimestre'!N13+'3er Trimestre'!N13</f>
        <v>0</v>
      </c>
      <c r="O13" s="8">
        <f>'4To Trimestre'!O13+'3er Trimestre'!O13</f>
        <v>0</v>
      </c>
      <c r="P13" s="8">
        <f>'4To Trimestre'!P13+'3er Trimestre'!P13</f>
        <v>0</v>
      </c>
      <c r="Q13" s="8">
        <f>'4To Trimestre'!Q13+'3er Trimestre'!Q13</f>
        <v>0</v>
      </c>
      <c r="R13" s="8">
        <f>'4To Trimestre'!R13+'3er Trimestre'!R13</f>
        <v>0</v>
      </c>
    </row>
    <row r="14" spans="1:18" x14ac:dyDescent="0.2">
      <c r="A14" s="6">
        <v>5</v>
      </c>
      <c r="B14" s="63" t="s">
        <v>9</v>
      </c>
      <c r="C14" s="63"/>
      <c r="D14" s="8">
        <f>'4To Trimestre'!D14+'3er Trimestre'!D14</f>
        <v>0</v>
      </c>
      <c r="E14" s="8">
        <f>'4To Trimestre'!E14+'3er Trimestre'!E14</f>
        <v>0</v>
      </c>
      <c r="F14" s="8">
        <f>'4To Trimestre'!F14+'3er Trimestre'!F14</f>
        <v>0</v>
      </c>
      <c r="G14" s="8">
        <f>'4To Trimestre'!G14+'3er Trimestre'!G14</f>
        <v>0</v>
      </c>
      <c r="H14" s="8">
        <f t="shared" si="0"/>
        <v>0</v>
      </c>
      <c r="I14" s="8">
        <f>'4To Trimestre'!I14+'3er Trimestre'!I14</f>
        <v>0</v>
      </c>
      <c r="J14" s="8">
        <f>'4To Trimestre'!J14+'3er Trimestre'!J14</f>
        <v>0</v>
      </c>
      <c r="K14" s="8">
        <f>'4To Trimestre'!K14+'3er Trimestre'!K14</f>
        <v>0</v>
      </c>
      <c r="L14" s="8">
        <f>'4To Trimestre'!L14+'3er Trimestre'!L14</f>
        <v>0</v>
      </c>
      <c r="M14" s="8">
        <f>'4To Trimestre'!M14+'3er Trimestre'!M14</f>
        <v>0</v>
      </c>
      <c r="N14" s="8">
        <f>'4To Trimestre'!N14+'3er Trimestre'!N14</f>
        <v>0</v>
      </c>
      <c r="O14" s="8">
        <f>'4To Trimestre'!O14+'3er Trimestre'!O14</f>
        <v>0</v>
      </c>
      <c r="P14" s="8">
        <f>'4To Trimestre'!P14+'3er Trimestre'!P14</f>
        <v>0</v>
      </c>
      <c r="Q14" s="8">
        <f>'4To Trimestre'!Q14+'3er Trimestre'!Q14</f>
        <v>0</v>
      </c>
      <c r="R14" s="8">
        <f>'4To Trimestre'!R14+'3er Trimestre'!R14</f>
        <v>0</v>
      </c>
    </row>
    <row r="15" spans="1:18" x14ac:dyDescent="0.2">
      <c r="A15" s="6">
        <v>6</v>
      </c>
      <c r="B15" s="63" t="s">
        <v>13</v>
      </c>
      <c r="C15" s="63"/>
      <c r="D15" s="8">
        <f>'4To Trimestre'!D15+'3er Trimestre'!D15</f>
        <v>0</v>
      </c>
      <c r="E15" s="8">
        <f>'4To Trimestre'!E15+'3er Trimestre'!E15</f>
        <v>0</v>
      </c>
      <c r="F15" s="8">
        <f>'4To Trimestre'!F15+'3er Trimestre'!F15</f>
        <v>0</v>
      </c>
      <c r="G15" s="8">
        <f>'4To Trimestre'!G15+'3er Trimestre'!G15</f>
        <v>0</v>
      </c>
      <c r="H15" s="8">
        <f t="shared" si="0"/>
        <v>0</v>
      </c>
      <c r="I15" s="8">
        <f>'4To Trimestre'!I15+'3er Trimestre'!I15</f>
        <v>0</v>
      </c>
      <c r="J15" s="8">
        <f>'4To Trimestre'!J15+'3er Trimestre'!J15</f>
        <v>0</v>
      </c>
      <c r="K15" s="8">
        <f>'4To Trimestre'!K15+'3er Trimestre'!K15</f>
        <v>0</v>
      </c>
      <c r="L15" s="8">
        <f>'4To Trimestre'!L15+'3er Trimestre'!L15</f>
        <v>0</v>
      </c>
      <c r="M15" s="8">
        <f>'4To Trimestre'!M15+'3er Trimestre'!M15</f>
        <v>0</v>
      </c>
      <c r="N15" s="8">
        <f>'4To Trimestre'!N15+'3er Trimestre'!N15</f>
        <v>0</v>
      </c>
      <c r="O15" s="8">
        <f>'4To Trimestre'!O15+'3er Trimestre'!O15</f>
        <v>0</v>
      </c>
      <c r="P15" s="8">
        <f>'4To Trimestre'!P15+'3er Trimestre'!P15</f>
        <v>0</v>
      </c>
      <c r="Q15" s="8">
        <f>'4To Trimestre'!Q15+'3er Trimestre'!Q15</f>
        <v>0</v>
      </c>
      <c r="R15" s="8">
        <f>'4To Trimestre'!R15+'3er Trimestre'!R15</f>
        <v>0</v>
      </c>
    </row>
    <row r="16" spans="1:18" x14ac:dyDescent="0.2">
      <c r="A16" s="6">
        <v>7</v>
      </c>
      <c r="B16" s="63" t="s">
        <v>14</v>
      </c>
      <c r="C16" s="63"/>
      <c r="D16" s="8">
        <f>'4To Trimestre'!D16+'3er Trimestre'!D16</f>
        <v>0</v>
      </c>
      <c r="E16" s="8">
        <f>'4To Trimestre'!E16+'3er Trimestre'!E16</f>
        <v>0</v>
      </c>
      <c r="F16" s="8">
        <f>'4To Trimestre'!F16+'3er Trimestre'!F16</f>
        <v>0</v>
      </c>
      <c r="G16" s="8">
        <f>'4To Trimestre'!G16+'3er Trimestre'!G16</f>
        <v>0</v>
      </c>
      <c r="H16" s="8">
        <f t="shared" si="0"/>
        <v>0</v>
      </c>
      <c r="I16" s="8">
        <f>'4To Trimestre'!I16+'3er Trimestre'!I16</f>
        <v>0</v>
      </c>
      <c r="J16" s="8">
        <f>'4To Trimestre'!J16+'3er Trimestre'!J16</f>
        <v>0</v>
      </c>
      <c r="K16" s="8">
        <f>'4To Trimestre'!K16+'3er Trimestre'!K16</f>
        <v>0</v>
      </c>
      <c r="L16" s="8">
        <f>'4To Trimestre'!L16+'3er Trimestre'!L16</f>
        <v>0</v>
      </c>
      <c r="M16" s="8">
        <f>'4To Trimestre'!M16+'3er Trimestre'!M16</f>
        <v>0</v>
      </c>
      <c r="N16" s="8">
        <f>'4To Trimestre'!N16+'3er Trimestre'!N16</f>
        <v>0</v>
      </c>
      <c r="O16" s="8">
        <f>'4To Trimestre'!O16+'3er Trimestre'!O16</f>
        <v>0</v>
      </c>
      <c r="P16" s="8">
        <f>'4To Trimestre'!P16+'3er Trimestre'!P16</f>
        <v>0</v>
      </c>
      <c r="Q16" s="8">
        <f>'4To Trimestre'!Q16+'3er Trimestre'!Q16</f>
        <v>0</v>
      </c>
      <c r="R16" s="8">
        <f>'4To Trimestre'!R16+'3er Trimestre'!R16</f>
        <v>0</v>
      </c>
    </row>
    <row r="17" spans="1:18" x14ac:dyDescent="0.2">
      <c r="A17" s="6">
        <v>8</v>
      </c>
      <c r="B17" s="63" t="s">
        <v>7</v>
      </c>
      <c r="C17" s="63"/>
      <c r="D17" s="8">
        <f>'4To Trimestre'!D17+'3er Trimestre'!D17</f>
        <v>0</v>
      </c>
      <c r="E17" s="8">
        <f>'4To Trimestre'!E17+'3er Trimestre'!E17</f>
        <v>0</v>
      </c>
      <c r="F17" s="8">
        <f>'4To Trimestre'!F17+'3er Trimestre'!F17</f>
        <v>0</v>
      </c>
      <c r="G17" s="8">
        <f>'4To Trimestre'!G17+'3er Trimestre'!G17</f>
        <v>0</v>
      </c>
      <c r="H17" s="8">
        <f t="shared" si="0"/>
        <v>0</v>
      </c>
      <c r="I17" s="8">
        <f>'4To Trimestre'!I17+'3er Trimestre'!I17</f>
        <v>0</v>
      </c>
      <c r="J17" s="8">
        <f>'4To Trimestre'!J17+'3er Trimestre'!J17</f>
        <v>0</v>
      </c>
      <c r="K17" s="8">
        <f>'4To Trimestre'!K17+'3er Trimestre'!K17</f>
        <v>0</v>
      </c>
      <c r="L17" s="8">
        <f>'4To Trimestre'!L17+'3er Trimestre'!L17</f>
        <v>0</v>
      </c>
      <c r="M17" s="8">
        <f>'4To Trimestre'!M17+'3er Trimestre'!M17</f>
        <v>0</v>
      </c>
      <c r="N17" s="8">
        <f>'4To Trimestre'!N17+'3er Trimestre'!N17</f>
        <v>0</v>
      </c>
      <c r="O17" s="8">
        <f>'4To Trimestre'!O17+'3er Trimestre'!O17</f>
        <v>0</v>
      </c>
      <c r="P17" s="8">
        <f>'4To Trimestre'!P17+'3er Trimestre'!P17</f>
        <v>0</v>
      </c>
      <c r="Q17" s="8">
        <f>'4To Trimestre'!Q17+'3er Trimestre'!Q17</f>
        <v>0</v>
      </c>
      <c r="R17" s="8">
        <f>'4To Trimestre'!R17+'3er Trimestre'!R17</f>
        <v>0</v>
      </c>
    </row>
    <row r="18" spans="1:18" x14ac:dyDescent="0.2">
      <c r="A18" s="6">
        <v>9</v>
      </c>
      <c r="B18" s="63" t="s">
        <v>8</v>
      </c>
      <c r="C18" s="63"/>
      <c r="D18" s="8">
        <f>'4To Trimestre'!D18+'3er Trimestre'!D18</f>
        <v>0</v>
      </c>
      <c r="E18" s="8">
        <f>'4To Trimestre'!E18+'3er Trimestre'!E18</f>
        <v>0</v>
      </c>
      <c r="F18" s="8">
        <f>'4To Trimestre'!F18+'3er Trimestre'!F18</f>
        <v>0</v>
      </c>
      <c r="G18" s="8">
        <f>'4To Trimestre'!G18+'3er Trimestre'!G18</f>
        <v>0</v>
      </c>
      <c r="H18" s="8">
        <f t="shared" si="0"/>
        <v>0</v>
      </c>
      <c r="I18" s="8">
        <f>'4To Trimestre'!I18+'3er Trimestre'!I18</f>
        <v>0</v>
      </c>
      <c r="J18" s="8">
        <f>'4To Trimestre'!J18+'3er Trimestre'!J18</f>
        <v>0</v>
      </c>
      <c r="K18" s="8">
        <f>'4To Trimestre'!K18+'3er Trimestre'!K18</f>
        <v>0</v>
      </c>
      <c r="L18" s="8">
        <f>'4To Trimestre'!L18+'3er Trimestre'!L18</f>
        <v>0</v>
      </c>
      <c r="M18" s="8">
        <f>'4To Trimestre'!M18+'3er Trimestre'!M18</f>
        <v>0</v>
      </c>
      <c r="N18" s="8">
        <f>'4To Trimestre'!N18+'3er Trimestre'!N18</f>
        <v>0</v>
      </c>
      <c r="O18" s="8">
        <f>'4To Trimestre'!O18+'3er Trimestre'!O18</f>
        <v>0</v>
      </c>
      <c r="P18" s="8">
        <f>'4To Trimestre'!P18+'3er Trimestre'!P18</f>
        <v>0</v>
      </c>
      <c r="Q18" s="8">
        <f>'4To Trimestre'!Q18+'3er Trimestre'!Q18</f>
        <v>0</v>
      </c>
      <c r="R18" s="8">
        <f>'4To Trimestre'!R18+'3er Trimestre'!R18</f>
        <v>0</v>
      </c>
    </row>
    <row r="19" spans="1:18" x14ac:dyDescent="0.2">
      <c r="A19" s="6">
        <v>10</v>
      </c>
      <c r="B19" s="63" t="s">
        <v>15</v>
      </c>
      <c r="C19" s="63"/>
      <c r="D19" s="8">
        <f>'4To Trimestre'!D19+'3er Trimestre'!D19</f>
        <v>0</v>
      </c>
      <c r="E19" s="8">
        <f>'4To Trimestre'!E19+'3er Trimestre'!E19</f>
        <v>0</v>
      </c>
      <c r="F19" s="8">
        <f>'4To Trimestre'!F19+'3er Trimestre'!F19</f>
        <v>0</v>
      </c>
      <c r="G19" s="8">
        <f>'4To Trimestre'!G19+'3er Trimestre'!G19</f>
        <v>0</v>
      </c>
      <c r="H19" s="8">
        <f t="shared" si="0"/>
        <v>0</v>
      </c>
      <c r="I19" s="8">
        <f>'4To Trimestre'!I19+'3er Trimestre'!I19</f>
        <v>0</v>
      </c>
      <c r="J19" s="8">
        <f>'4To Trimestre'!J19+'3er Trimestre'!J19</f>
        <v>0</v>
      </c>
      <c r="K19" s="8">
        <f>'4To Trimestre'!K19+'3er Trimestre'!K19</f>
        <v>0</v>
      </c>
      <c r="L19" s="8">
        <f>'4To Trimestre'!L19+'3er Trimestre'!L19</f>
        <v>0</v>
      </c>
      <c r="M19" s="8">
        <f>'4To Trimestre'!M19+'3er Trimestre'!M19</f>
        <v>0</v>
      </c>
      <c r="N19" s="8">
        <f>'4To Trimestre'!N19+'3er Trimestre'!N19</f>
        <v>0</v>
      </c>
      <c r="O19" s="8">
        <f>'4To Trimestre'!O19+'3er Trimestre'!O19</f>
        <v>0</v>
      </c>
      <c r="P19" s="8">
        <f>'4To Trimestre'!P19+'3er Trimestre'!P19</f>
        <v>0</v>
      </c>
      <c r="Q19" s="8">
        <f>'4To Trimestre'!Q19+'3er Trimestre'!Q19</f>
        <v>0</v>
      </c>
      <c r="R19" s="8">
        <f>'4To Trimestre'!R19+'3er Trimestre'!R19</f>
        <v>0</v>
      </c>
    </row>
    <row r="20" spans="1:18" x14ac:dyDescent="0.2">
      <c r="A20" s="6">
        <v>11</v>
      </c>
      <c r="B20" s="63" t="s">
        <v>29</v>
      </c>
      <c r="C20" s="63"/>
      <c r="D20" s="8">
        <f>'4To Trimestre'!D20+'3er Trimestre'!D20</f>
        <v>0</v>
      </c>
      <c r="E20" s="8">
        <f>'4To Trimestre'!E20+'3er Trimestre'!E20</f>
        <v>0</v>
      </c>
      <c r="F20" s="8">
        <f>'4To Trimestre'!F20+'3er Trimestre'!F20</f>
        <v>0</v>
      </c>
      <c r="G20" s="8">
        <f>'4To Trimestre'!G20+'3er Trimestre'!G20</f>
        <v>0</v>
      </c>
      <c r="H20" s="8">
        <f t="shared" si="0"/>
        <v>0</v>
      </c>
      <c r="I20" s="8">
        <f>'4To Trimestre'!I20+'3er Trimestre'!I20</f>
        <v>0</v>
      </c>
      <c r="J20" s="8">
        <f>'4To Trimestre'!J20+'3er Trimestre'!J20</f>
        <v>0</v>
      </c>
      <c r="K20" s="8">
        <f>'4To Trimestre'!K20+'3er Trimestre'!K20</f>
        <v>0</v>
      </c>
      <c r="L20" s="8">
        <f>'4To Trimestre'!L20+'3er Trimestre'!L20</f>
        <v>0</v>
      </c>
      <c r="M20" s="8">
        <f>'4To Trimestre'!M20+'3er Trimestre'!M20</f>
        <v>0</v>
      </c>
      <c r="N20" s="8">
        <f>'4To Trimestre'!N20+'3er Trimestre'!N20</f>
        <v>0</v>
      </c>
      <c r="O20" s="8">
        <f>'4To Trimestre'!O20+'3er Trimestre'!O20</f>
        <v>0</v>
      </c>
      <c r="P20" s="8">
        <f>'4To Trimestre'!P20+'3er Trimestre'!P20</f>
        <v>0</v>
      </c>
      <c r="Q20" s="8">
        <f>'4To Trimestre'!Q20+'3er Trimestre'!Q20</f>
        <v>0</v>
      </c>
      <c r="R20" s="8">
        <f>'4To Trimestre'!R20+'3er Trimestre'!R20</f>
        <v>0</v>
      </c>
    </row>
    <row r="21" spans="1:18" x14ac:dyDescent="0.2">
      <c r="A21" s="6">
        <v>12</v>
      </c>
      <c r="B21" s="63" t="s">
        <v>5</v>
      </c>
      <c r="C21" s="63"/>
      <c r="D21" s="8">
        <f>'4To Trimestre'!D21+'3er Trimestre'!D21</f>
        <v>0</v>
      </c>
      <c r="E21" s="8">
        <f>'4To Trimestre'!E21+'3er Trimestre'!E21</f>
        <v>0</v>
      </c>
      <c r="F21" s="8">
        <f>'4To Trimestre'!F21+'3er Trimestre'!F21</f>
        <v>0</v>
      </c>
      <c r="G21" s="8">
        <f>'4To Trimestre'!G21+'3er Trimestre'!G21</f>
        <v>0</v>
      </c>
      <c r="H21" s="8">
        <f t="shared" si="0"/>
        <v>0</v>
      </c>
      <c r="I21" s="8">
        <f>'4To Trimestre'!I21+'3er Trimestre'!I21</f>
        <v>0</v>
      </c>
      <c r="J21" s="8">
        <f>'4To Trimestre'!J21+'3er Trimestre'!J21</f>
        <v>0</v>
      </c>
      <c r="K21" s="8">
        <f>'4To Trimestre'!K21+'3er Trimestre'!K21</f>
        <v>0</v>
      </c>
      <c r="L21" s="8">
        <f>'4To Trimestre'!L21+'3er Trimestre'!L21</f>
        <v>0</v>
      </c>
      <c r="M21" s="8">
        <f>'4To Trimestre'!M21+'3er Trimestre'!M21</f>
        <v>0</v>
      </c>
      <c r="N21" s="8">
        <f>'4To Trimestre'!N21+'3er Trimestre'!N21</f>
        <v>0</v>
      </c>
      <c r="O21" s="8">
        <f>'4To Trimestre'!O21+'3er Trimestre'!O21</f>
        <v>0</v>
      </c>
      <c r="P21" s="8">
        <f>'4To Trimestre'!P21+'3er Trimestre'!P21</f>
        <v>0</v>
      </c>
      <c r="Q21" s="8">
        <f>'4To Trimestre'!Q21+'3er Trimestre'!Q21</f>
        <v>0</v>
      </c>
      <c r="R21" s="8">
        <f>'4To Trimestre'!R21+'3er Trimestre'!R21</f>
        <v>0</v>
      </c>
    </row>
    <row r="22" spans="1:18" x14ac:dyDescent="0.2">
      <c r="A22" s="6">
        <v>13</v>
      </c>
      <c r="B22" s="63" t="s">
        <v>22</v>
      </c>
      <c r="C22" s="63"/>
      <c r="D22" s="8">
        <f>'4To Trimestre'!D22+'3er Trimestre'!D22</f>
        <v>0</v>
      </c>
      <c r="E22" s="8">
        <f>'4To Trimestre'!E22+'3er Trimestre'!E22</f>
        <v>0</v>
      </c>
      <c r="F22" s="8">
        <f>'4To Trimestre'!F22+'3er Trimestre'!F22</f>
        <v>0</v>
      </c>
      <c r="G22" s="8">
        <f>'4To Trimestre'!G22+'3er Trimestre'!G22</f>
        <v>0</v>
      </c>
      <c r="H22" s="8">
        <f t="shared" si="0"/>
        <v>0</v>
      </c>
      <c r="I22" s="8">
        <f>'4To Trimestre'!I22+'3er Trimestre'!I22</f>
        <v>0</v>
      </c>
      <c r="J22" s="8">
        <f>'4To Trimestre'!J22+'3er Trimestre'!J22</f>
        <v>0</v>
      </c>
      <c r="K22" s="8">
        <f>'4To Trimestre'!K22+'3er Trimestre'!K22</f>
        <v>0</v>
      </c>
      <c r="L22" s="8">
        <f>'4To Trimestre'!L22+'3er Trimestre'!L22</f>
        <v>0</v>
      </c>
      <c r="M22" s="8">
        <f>'4To Trimestre'!M22+'3er Trimestre'!M22</f>
        <v>0</v>
      </c>
      <c r="N22" s="8">
        <f>'4To Trimestre'!N22+'3er Trimestre'!N22</f>
        <v>0</v>
      </c>
      <c r="O22" s="8">
        <f>'4To Trimestre'!O22+'3er Trimestre'!O22</f>
        <v>0</v>
      </c>
      <c r="P22" s="8">
        <f>'4To Trimestre'!P22+'3er Trimestre'!P22</f>
        <v>0</v>
      </c>
      <c r="Q22" s="8">
        <f>'4To Trimestre'!Q22+'3er Trimestre'!Q22</f>
        <v>0</v>
      </c>
      <c r="R22" s="8">
        <f>'4To Trimestre'!R22+'3er Trimestre'!R22</f>
        <v>0</v>
      </c>
    </row>
    <row r="23" spans="1:18" x14ac:dyDescent="0.2">
      <c r="A23" s="6">
        <v>14</v>
      </c>
      <c r="B23" s="63" t="s">
        <v>24</v>
      </c>
      <c r="C23" s="63"/>
      <c r="D23" s="8">
        <f>'4To Trimestre'!D23+'3er Trimestre'!D23</f>
        <v>0</v>
      </c>
      <c r="E23" s="8">
        <f>'4To Trimestre'!E23+'3er Trimestre'!E23</f>
        <v>0</v>
      </c>
      <c r="F23" s="8">
        <f>'4To Trimestre'!F23+'3er Trimestre'!F23</f>
        <v>0</v>
      </c>
      <c r="G23" s="8">
        <f>'4To Trimestre'!G23+'3er Trimestre'!G23</f>
        <v>0</v>
      </c>
      <c r="H23" s="8">
        <f t="shared" si="0"/>
        <v>0</v>
      </c>
      <c r="I23" s="8">
        <f>'4To Trimestre'!I23+'3er Trimestre'!I23</f>
        <v>0</v>
      </c>
      <c r="J23" s="8">
        <f>'4To Trimestre'!J23+'3er Trimestre'!J23</f>
        <v>0</v>
      </c>
      <c r="K23" s="8">
        <f>'4To Trimestre'!K23+'3er Trimestre'!K23</f>
        <v>0</v>
      </c>
      <c r="L23" s="8">
        <f>'4To Trimestre'!L23+'3er Trimestre'!L23</f>
        <v>0</v>
      </c>
      <c r="M23" s="8">
        <f>'4To Trimestre'!M23+'3er Trimestre'!M23</f>
        <v>0</v>
      </c>
      <c r="N23" s="8">
        <f>'4To Trimestre'!N23+'3er Trimestre'!N23</f>
        <v>0</v>
      </c>
      <c r="O23" s="8">
        <f>'4To Trimestre'!O23+'3er Trimestre'!O23</f>
        <v>0</v>
      </c>
      <c r="P23" s="8">
        <f>'4To Trimestre'!P23+'3er Trimestre'!P23</f>
        <v>0</v>
      </c>
      <c r="Q23" s="8">
        <f>'4To Trimestre'!Q23+'3er Trimestre'!Q23</f>
        <v>0</v>
      </c>
      <c r="R23" s="8">
        <f>'4To Trimestre'!R23+'3er Trimestre'!R23</f>
        <v>0</v>
      </c>
    </row>
    <row r="24" spans="1:18" x14ac:dyDescent="0.2">
      <c r="A24" s="6">
        <v>15</v>
      </c>
      <c r="B24" s="63" t="s">
        <v>25</v>
      </c>
      <c r="C24" s="63"/>
      <c r="D24" s="8">
        <f>'4To Trimestre'!D24+'3er Trimestre'!D24</f>
        <v>0</v>
      </c>
      <c r="E24" s="8">
        <f>'4To Trimestre'!E24+'3er Trimestre'!E24</f>
        <v>0</v>
      </c>
      <c r="F24" s="8">
        <f>'4To Trimestre'!F24+'3er Trimestre'!F24</f>
        <v>0</v>
      </c>
      <c r="G24" s="8">
        <f>'4To Trimestre'!G24+'3er Trimestre'!G24</f>
        <v>0</v>
      </c>
      <c r="H24" s="8">
        <f t="shared" si="0"/>
        <v>0</v>
      </c>
      <c r="I24" s="8">
        <f>'4To Trimestre'!I24+'3er Trimestre'!I24</f>
        <v>0</v>
      </c>
      <c r="J24" s="8">
        <f>'4To Trimestre'!J24+'3er Trimestre'!J24</f>
        <v>0</v>
      </c>
      <c r="K24" s="8">
        <f>'4To Trimestre'!K24+'3er Trimestre'!K24</f>
        <v>0</v>
      </c>
      <c r="L24" s="8">
        <f>'4To Trimestre'!L24+'3er Trimestre'!L24</f>
        <v>0</v>
      </c>
      <c r="M24" s="8">
        <f>'4To Trimestre'!M24+'3er Trimestre'!M24</f>
        <v>0</v>
      </c>
      <c r="N24" s="8">
        <f>'4To Trimestre'!N24+'3er Trimestre'!N24</f>
        <v>0</v>
      </c>
      <c r="O24" s="8">
        <f>'4To Trimestre'!O24+'3er Trimestre'!O24</f>
        <v>0</v>
      </c>
      <c r="P24" s="8">
        <f>'4To Trimestre'!P24+'3er Trimestre'!P24</f>
        <v>0</v>
      </c>
      <c r="Q24" s="8">
        <f>'4To Trimestre'!Q24+'3er Trimestre'!Q24</f>
        <v>0</v>
      </c>
      <c r="R24" s="8">
        <f>'4To Trimestre'!R24+'3er Trimestre'!R24</f>
        <v>0</v>
      </c>
    </row>
    <row r="25" spans="1:18" x14ac:dyDescent="0.2">
      <c r="A25" s="6">
        <v>16</v>
      </c>
      <c r="B25" s="63" t="s">
        <v>23</v>
      </c>
      <c r="C25" s="63"/>
      <c r="D25" s="8">
        <f>'4To Trimestre'!D25+'3er Trimestre'!D25</f>
        <v>0</v>
      </c>
      <c r="E25" s="8">
        <f>'4To Trimestre'!E25+'3er Trimestre'!E25</f>
        <v>0</v>
      </c>
      <c r="F25" s="8">
        <f>'4To Trimestre'!F25+'3er Trimestre'!F25</f>
        <v>0</v>
      </c>
      <c r="G25" s="8">
        <f>'4To Trimestre'!G25+'3er Trimestre'!G25</f>
        <v>0</v>
      </c>
      <c r="H25" s="8">
        <f t="shared" si="0"/>
        <v>0</v>
      </c>
      <c r="I25" s="8">
        <f>'4To Trimestre'!I25+'3er Trimestre'!I25</f>
        <v>0</v>
      </c>
      <c r="J25" s="8">
        <f>'4To Trimestre'!J25+'3er Trimestre'!J25</f>
        <v>0</v>
      </c>
      <c r="K25" s="8">
        <f>'4To Trimestre'!K25+'3er Trimestre'!K25</f>
        <v>0</v>
      </c>
      <c r="L25" s="8">
        <f>'4To Trimestre'!L25+'3er Trimestre'!L25</f>
        <v>0</v>
      </c>
      <c r="M25" s="8">
        <f>'4To Trimestre'!M25+'3er Trimestre'!M25</f>
        <v>0</v>
      </c>
      <c r="N25" s="8">
        <f>'4To Trimestre'!N25+'3er Trimestre'!N25</f>
        <v>0</v>
      </c>
      <c r="O25" s="8">
        <f>'4To Trimestre'!O25+'3er Trimestre'!O25</f>
        <v>0</v>
      </c>
      <c r="P25" s="8">
        <f>'4To Trimestre'!P25+'3er Trimestre'!P25</f>
        <v>0</v>
      </c>
      <c r="Q25" s="8">
        <f>'4To Trimestre'!Q25+'3er Trimestre'!Q25</f>
        <v>0</v>
      </c>
      <c r="R25" s="8">
        <f>'4To Trimestre'!R25+'3er Trimestre'!R25</f>
        <v>0</v>
      </c>
    </row>
    <row r="26" spans="1:18" x14ac:dyDescent="0.2">
      <c r="A26" s="6">
        <v>17</v>
      </c>
      <c r="B26" s="63" t="s">
        <v>32</v>
      </c>
      <c r="C26" s="63"/>
      <c r="D26" s="8">
        <f>'4To Trimestre'!D26+'3er Trimestre'!D26</f>
        <v>0</v>
      </c>
      <c r="E26" s="8">
        <f>'4To Trimestre'!E26+'3er Trimestre'!E26</f>
        <v>0</v>
      </c>
      <c r="F26" s="8">
        <f>'4To Trimestre'!F26+'3er Trimestre'!F26</f>
        <v>0</v>
      </c>
      <c r="G26" s="8">
        <f>'4To Trimestre'!G26+'3er Trimestre'!G26</f>
        <v>0</v>
      </c>
      <c r="H26" s="8">
        <f t="shared" si="0"/>
        <v>0</v>
      </c>
      <c r="I26" s="8">
        <f>'4To Trimestre'!I26+'3er Trimestre'!I26</f>
        <v>0</v>
      </c>
      <c r="J26" s="8">
        <f>'4To Trimestre'!J26+'3er Trimestre'!J26</f>
        <v>0</v>
      </c>
      <c r="K26" s="8">
        <f>'4To Trimestre'!K26+'3er Trimestre'!K26</f>
        <v>0</v>
      </c>
      <c r="L26" s="8">
        <f>'4To Trimestre'!L26+'3er Trimestre'!L26</f>
        <v>0</v>
      </c>
      <c r="M26" s="8">
        <f>'4To Trimestre'!M26+'3er Trimestre'!M26</f>
        <v>0</v>
      </c>
      <c r="N26" s="8">
        <f>'4To Trimestre'!N26+'3er Trimestre'!N26</f>
        <v>0</v>
      </c>
      <c r="O26" s="8">
        <f>'4To Trimestre'!O26+'3er Trimestre'!O26</f>
        <v>0</v>
      </c>
      <c r="P26" s="8">
        <f>'4To Trimestre'!P26+'3er Trimestre'!P26</f>
        <v>0</v>
      </c>
      <c r="Q26" s="8">
        <f>'4To Trimestre'!Q26+'3er Trimestre'!Q26</f>
        <v>0</v>
      </c>
      <c r="R26" s="8">
        <f>'4To Trimestre'!R26+'3er Trimestre'!R26</f>
        <v>0</v>
      </c>
    </row>
    <row r="27" spans="1:18" x14ac:dyDescent="0.2">
      <c r="A27" s="6">
        <v>18</v>
      </c>
      <c r="B27" s="63" t="s">
        <v>30</v>
      </c>
      <c r="C27" s="63"/>
      <c r="D27" s="8">
        <f>'4To Trimestre'!D27+'3er Trimestre'!D27</f>
        <v>0</v>
      </c>
      <c r="E27" s="8">
        <f>'4To Trimestre'!E27+'3er Trimestre'!E27</f>
        <v>0</v>
      </c>
      <c r="F27" s="8">
        <f>'4To Trimestre'!F27+'3er Trimestre'!F27</f>
        <v>0</v>
      </c>
      <c r="G27" s="8">
        <f>'4To Trimestre'!G27+'3er Trimestre'!G27</f>
        <v>0</v>
      </c>
      <c r="H27" s="8">
        <f t="shared" si="0"/>
        <v>0</v>
      </c>
      <c r="I27" s="8">
        <f>'4To Trimestre'!I27+'3er Trimestre'!I27</f>
        <v>0</v>
      </c>
      <c r="J27" s="8">
        <f>'4To Trimestre'!J27+'3er Trimestre'!J27</f>
        <v>0</v>
      </c>
      <c r="K27" s="8">
        <f>'4To Trimestre'!K27+'3er Trimestre'!K27</f>
        <v>0</v>
      </c>
      <c r="L27" s="8">
        <f>'4To Trimestre'!L27+'3er Trimestre'!L27</f>
        <v>0</v>
      </c>
      <c r="M27" s="8">
        <f>'4To Trimestre'!M27+'3er Trimestre'!M27</f>
        <v>0</v>
      </c>
      <c r="N27" s="8">
        <f>'4To Trimestre'!N27+'3er Trimestre'!N27</f>
        <v>0</v>
      </c>
      <c r="O27" s="8">
        <f>'4To Trimestre'!O27+'3er Trimestre'!O27</f>
        <v>0</v>
      </c>
      <c r="P27" s="8">
        <f>'4To Trimestre'!P27+'3er Trimestre'!P27</f>
        <v>0</v>
      </c>
      <c r="Q27" s="8">
        <f>'4To Trimestre'!Q27+'3er Trimestre'!Q27</f>
        <v>0</v>
      </c>
      <c r="R27" s="8">
        <f>'4To Trimestre'!R27+'3er Trimestre'!R27</f>
        <v>0</v>
      </c>
    </row>
    <row r="28" spans="1:18" x14ac:dyDescent="0.2">
      <c r="A28" s="6">
        <v>19</v>
      </c>
      <c r="B28" s="63" t="s">
        <v>21</v>
      </c>
      <c r="C28" s="63"/>
      <c r="D28" s="8">
        <f>'4To Trimestre'!D28+'3er Trimestre'!D28</f>
        <v>0</v>
      </c>
      <c r="E28" s="8">
        <f>'4To Trimestre'!E28+'3er Trimestre'!E28</f>
        <v>0</v>
      </c>
      <c r="F28" s="8">
        <f>'4To Trimestre'!F28+'3er Trimestre'!F28</f>
        <v>0</v>
      </c>
      <c r="G28" s="8">
        <f>'4To Trimestre'!G28+'3er Trimestre'!G28</f>
        <v>0</v>
      </c>
      <c r="H28" s="8">
        <f t="shared" si="0"/>
        <v>0</v>
      </c>
      <c r="I28" s="8">
        <f>'4To Trimestre'!I28+'3er Trimestre'!I28</f>
        <v>0</v>
      </c>
      <c r="J28" s="8">
        <f>'4To Trimestre'!J28+'3er Trimestre'!J28</f>
        <v>0</v>
      </c>
      <c r="K28" s="8">
        <f>'4To Trimestre'!K28+'3er Trimestre'!K28</f>
        <v>0</v>
      </c>
      <c r="L28" s="8">
        <f>'4To Trimestre'!L28+'3er Trimestre'!L28</f>
        <v>0</v>
      </c>
      <c r="M28" s="8">
        <f>'4To Trimestre'!M28+'3er Trimestre'!M28</f>
        <v>0</v>
      </c>
      <c r="N28" s="8">
        <f>'4To Trimestre'!N28+'3er Trimestre'!N28</f>
        <v>0</v>
      </c>
      <c r="O28" s="8">
        <f>'4To Trimestre'!O28+'3er Trimestre'!O28</f>
        <v>0</v>
      </c>
      <c r="P28" s="8">
        <f>'4To Trimestre'!P28+'3er Trimestre'!P28</f>
        <v>0</v>
      </c>
      <c r="Q28" s="8">
        <f>'4To Trimestre'!Q28+'3er Trimestre'!Q28</f>
        <v>0</v>
      </c>
      <c r="R28" s="8">
        <f>'4To Trimestre'!R28+'3er Trimestre'!R28</f>
        <v>0</v>
      </c>
    </row>
    <row r="29" spans="1:18" x14ac:dyDescent="0.2">
      <c r="A29" s="6">
        <v>20</v>
      </c>
      <c r="B29" s="63" t="s">
        <v>20</v>
      </c>
      <c r="C29" s="63"/>
      <c r="D29" s="8">
        <f>'4To Trimestre'!D29+'3er Trimestre'!D29</f>
        <v>0</v>
      </c>
      <c r="E29" s="8">
        <f>'4To Trimestre'!E29+'3er Trimestre'!E29</f>
        <v>0</v>
      </c>
      <c r="F29" s="8">
        <f>'4To Trimestre'!F29+'3er Trimestre'!F29</f>
        <v>0</v>
      </c>
      <c r="G29" s="8">
        <f>'4To Trimestre'!G29+'3er Trimestre'!G29</f>
        <v>0</v>
      </c>
      <c r="H29" s="8">
        <f t="shared" si="0"/>
        <v>0</v>
      </c>
      <c r="I29" s="8">
        <f>'4To Trimestre'!I29+'3er Trimestre'!I29</f>
        <v>0</v>
      </c>
      <c r="J29" s="8">
        <f>'4To Trimestre'!J29+'3er Trimestre'!J29</f>
        <v>0</v>
      </c>
      <c r="K29" s="8">
        <f>'4To Trimestre'!K29+'3er Trimestre'!K29</f>
        <v>0</v>
      </c>
      <c r="L29" s="8">
        <f>'4To Trimestre'!L29+'3er Trimestre'!L29</f>
        <v>0</v>
      </c>
      <c r="M29" s="8">
        <f>'4To Trimestre'!M29+'3er Trimestre'!M29</f>
        <v>0</v>
      </c>
      <c r="N29" s="8">
        <f>'4To Trimestre'!N29+'3er Trimestre'!N29</f>
        <v>0</v>
      </c>
      <c r="O29" s="8">
        <f>'4To Trimestre'!O29+'3er Trimestre'!O29</f>
        <v>0</v>
      </c>
      <c r="P29" s="8">
        <f>'4To Trimestre'!P29+'3er Trimestre'!P29</f>
        <v>0</v>
      </c>
      <c r="Q29" s="8">
        <f>'4To Trimestre'!Q29+'3er Trimestre'!Q29</f>
        <v>0</v>
      </c>
      <c r="R29" s="8">
        <f>'4To Trimestre'!R29+'3er Trimestre'!R29</f>
        <v>0</v>
      </c>
    </row>
    <row r="30" spans="1:18" x14ac:dyDescent="0.2">
      <c r="A30" s="6">
        <v>21</v>
      </c>
      <c r="B30" s="63" t="s">
        <v>17</v>
      </c>
      <c r="C30" s="63"/>
      <c r="D30" s="8">
        <f>'4To Trimestre'!D30+'3er Trimestre'!D30</f>
        <v>0</v>
      </c>
      <c r="E30" s="8">
        <f>'4To Trimestre'!E30+'3er Trimestre'!E30</f>
        <v>0</v>
      </c>
      <c r="F30" s="8">
        <f>'4To Trimestre'!F30+'3er Trimestre'!F30</f>
        <v>0</v>
      </c>
      <c r="G30" s="8">
        <f>'4To Trimestre'!G30+'3er Trimestre'!G30</f>
        <v>0</v>
      </c>
      <c r="H30" s="8">
        <f t="shared" si="0"/>
        <v>0</v>
      </c>
      <c r="I30" s="8">
        <f>'4To Trimestre'!I30+'3er Trimestre'!I30</f>
        <v>0</v>
      </c>
      <c r="J30" s="8">
        <f>'4To Trimestre'!J30+'3er Trimestre'!J30</f>
        <v>0</v>
      </c>
      <c r="K30" s="8">
        <f>'4To Trimestre'!K30+'3er Trimestre'!K30</f>
        <v>0</v>
      </c>
      <c r="L30" s="8">
        <f>'4To Trimestre'!L30+'3er Trimestre'!L30</f>
        <v>0</v>
      </c>
      <c r="M30" s="8">
        <f>'4To Trimestre'!M30+'3er Trimestre'!M30</f>
        <v>0</v>
      </c>
      <c r="N30" s="8">
        <f>'4To Trimestre'!N30+'3er Trimestre'!N30</f>
        <v>0</v>
      </c>
      <c r="O30" s="8">
        <f>'4To Trimestre'!O30+'3er Trimestre'!O30</f>
        <v>0</v>
      </c>
      <c r="P30" s="8">
        <f>'4To Trimestre'!P30+'3er Trimestre'!P30</f>
        <v>0</v>
      </c>
      <c r="Q30" s="8">
        <f>'4To Trimestre'!Q30+'3er Trimestre'!Q30</f>
        <v>0</v>
      </c>
      <c r="R30" s="8">
        <f>'4To Trimestre'!R30+'3er Trimestre'!R30</f>
        <v>0</v>
      </c>
    </row>
    <row r="31" spans="1:18" x14ac:dyDescent="0.2">
      <c r="A31" s="6">
        <v>22</v>
      </c>
      <c r="B31" s="63" t="s">
        <v>18</v>
      </c>
      <c r="C31" s="63"/>
      <c r="D31" s="8">
        <f>'4To Trimestre'!D31+'3er Trimestre'!D31</f>
        <v>0</v>
      </c>
      <c r="E31" s="8">
        <f>'4To Trimestre'!E31+'3er Trimestre'!E31</f>
        <v>0</v>
      </c>
      <c r="F31" s="8">
        <f>'4To Trimestre'!F31+'3er Trimestre'!F31</f>
        <v>0</v>
      </c>
      <c r="G31" s="8">
        <f>'4To Trimestre'!G31+'3er Trimestre'!G31</f>
        <v>0</v>
      </c>
      <c r="H31" s="8">
        <f t="shared" si="0"/>
        <v>0</v>
      </c>
      <c r="I31" s="8">
        <f>'4To Trimestre'!I31+'3er Trimestre'!I31</f>
        <v>0</v>
      </c>
      <c r="J31" s="8">
        <f>'4To Trimestre'!J31+'3er Trimestre'!J31</f>
        <v>0</v>
      </c>
      <c r="K31" s="8">
        <f>'4To Trimestre'!K31+'3er Trimestre'!K31</f>
        <v>0</v>
      </c>
      <c r="L31" s="8">
        <f>'4To Trimestre'!L31+'3er Trimestre'!L31</f>
        <v>0</v>
      </c>
      <c r="M31" s="8">
        <f>'4To Trimestre'!M31+'3er Trimestre'!M31</f>
        <v>0</v>
      </c>
      <c r="N31" s="8">
        <f>'4To Trimestre'!N31+'3er Trimestre'!N31</f>
        <v>0</v>
      </c>
      <c r="O31" s="8">
        <f>'4To Trimestre'!O31+'3er Trimestre'!O31</f>
        <v>0</v>
      </c>
      <c r="P31" s="8">
        <f>'4To Trimestre'!P31+'3er Trimestre'!P31</f>
        <v>0</v>
      </c>
      <c r="Q31" s="8">
        <f>'4To Trimestre'!Q31+'3er Trimestre'!Q31</f>
        <v>0</v>
      </c>
      <c r="R31" s="8">
        <f>'4To Trimestre'!R31+'3er Trimestre'!R31</f>
        <v>0</v>
      </c>
    </row>
    <row r="32" spans="1:18" x14ac:dyDescent="0.2">
      <c r="A32" s="6">
        <v>23</v>
      </c>
      <c r="B32" s="63" t="s">
        <v>16</v>
      </c>
      <c r="C32" s="63"/>
      <c r="D32" s="8">
        <f>'4To Trimestre'!D32+'3er Trimestre'!D32</f>
        <v>0</v>
      </c>
      <c r="E32" s="8">
        <f>'4To Trimestre'!E32+'3er Trimestre'!E32</f>
        <v>0</v>
      </c>
      <c r="F32" s="8">
        <f>'4To Trimestre'!F32+'3er Trimestre'!F32</f>
        <v>0</v>
      </c>
      <c r="G32" s="8">
        <f>'4To Trimestre'!G32+'3er Trimestre'!G32</f>
        <v>0</v>
      </c>
      <c r="H32" s="8">
        <f t="shared" si="0"/>
        <v>0</v>
      </c>
      <c r="I32" s="8">
        <f>'4To Trimestre'!I32+'3er Trimestre'!I32</f>
        <v>0</v>
      </c>
      <c r="J32" s="8">
        <f>'4To Trimestre'!J32+'3er Trimestre'!J32</f>
        <v>0</v>
      </c>
      <c r="K32" s="8">
        <f>'4To Trimestre'!K32+'3er Trimestre'!K32</f>
        <v>0</v>
      </c>
      <c r="L32" s="8">
        <f>'4To Trimestre'!L32+'3er Trimestre'!L32</f>
        <v>0</v>
      </c>
      <c r="M32" s="8">
        <f>'4To Trimestre'!M32+'3er Trimestre'!M32</f>
        <v>0</v>
      </c>
      <c r="N32" s="8">
        <f>'4To Trimestre'!N32+'3er Trimestre'!N32</f>
        <v>0</v>
      </c>
      <c r="O32" s="8">
        <f>'4To Trimestre'!O32+'3er Trimestre'!O32</f>
        <v>0</v>
      </c>
      <c r="P32" s="8">
        <f>'4To Trimestre'!P32+'3er Trimestre'!P32</f>
        <v>0</v>
      </c>
      <c r="Q32" s="8">
        <f>'4To Trimestre'!Q32+'3er Trimestre'!Q32</f>
        <v>0</v>
      </c>
      <c r="R32" s="8">
        <f>'4To Trimestre'!R32+'3er Trimestre'!R32</f>
        <v>0</v>
      </c>
    </row>
    <row r="33" spans="1:18" x14ac:dyDescent="0.2">
      <c r="A33" s="6">
        <v>24</v>
      </c>
      <c r="B33" s="63" t="s">
        <v>19</v>
      </c>
      <c r="C33" s="63"/>
      <c r="D33" s="8">
        <f>'4To Trimestre'!D33+'3er Trimestre'!D33</f>
        <v>0</v>
      </c>
      <c r="E33" s="8">
        <f>'4To Trimestre'!E33+'3er Trimestre'!E33</f>
        <v>0</v>
      </c>
      <c r="F33" s="8">
        <f>'4To Trimestre'!F33+'3er Trimestre'!F33</f>
        <v>0</v>
      </c>
      <c r="G33" s="8">
        <f>'4To Trimestre'!G33+'3er Trimestre'!G33</f>
        <v>0</v>
      </c>
      <c r="H33" s="8">
        <f t="shared" si="0"/>
        <v>0</v>
      </c>
      <c r="I33" s="8">
        <f>'4To Trimestre'!I33+'3er Trimestre'!I33</f>
        <v>0</v>
      </c>
      <c r="J33" s="8">
        <f>'4To Trimestre'!J33+'3er Trimestre'!J33</f>
        <v>0</v>
      </c>
      <c r="K33" s="8">
        <f>'4To Trimestre'!K33+'3er Trimestre'!K33</f>
        <v>0</v>
      </c>
      <c r="L33" s="8">
        <f>'4To Trimestre'!L33+'3er Trimestre'!L33</f>
        <v>0</v>
      </c>
      <c r="M33" s="8">
        <f>'4To Trimestre'!M33+'3er Trimestre'!M33</f>
        <v>0</v>
      </c>
      <c r="N33" s="8">
        <f>'4To Trimestre'!N33+'3er Trimestre'!N33</f>
        <v>0</v>
      </c>
      <c r="O33" s="8">
        <f>'4To Trimestre'!O33+'3er Trimestre'!O33</f>
        <v>0</v>
      </c>
      <c r="P33" s="8">
        <f>'4To Trimestre'!P33+'3er Trimestre'!P33</f>
        <v>0</v>
      </c>
      <c r="Q33" s="8">
        <f>'4To Trimestre'!Q33+'3er Trimestre'!Q33</f>
        <v>0</v>
      </c>
      <c r="R33" s="8">
        <f>'4To Trimestre'!R33+'3er Trimestre'!R33</f>
        <v>0</v>
      </c>
    </row>
    <row r="34" spans="1:18" x14ac:dyDescent="0.2">
      <c r="A34" s="6">
        <v>25</v>
      </c>
      <c r="B34" s="63" t="s">
        <v>4</v>
      </c>
      <c r="C34" s="63"/>
      <c r="D34" s="8">
        <f>'4To Trimestre'!D34+'3er Trimestre'!D34</f>
        <v>0</v>
      </c>
      <c r="E34" s="8">
        <f>'4To Trimestre'!E34+'3er Trimestre'!E34</f>
        <v>0</v>
      </c>
      <c r="F34" s="8">
        <f>'4To Trimestre'!F34+'3er Trimestre'!F34</f>
        <v>0</v>
      </c>
      <c r="G34" s="8">
        <f>'4To Trimestre'!G34+'3er Trimestre'!G34</f>
        <v>0</v>
      </c>
      <c r="H34" s="8">
        <f t="shared" si="0"/>
        <v>0</v>
      </c>
      <c r="I34" s="8">
        <f>'4To Trimestre'!I34+'3er Trimestre'!I34</f>
        <v>0</v>
      </c>
      <c r="J34" s="8">
        <f>'4To Trimestre'!J34+'3er Trimestre'!J34</f>
        <v>0</v>
      </c>
      <c r="K34" s="8">
        <f>'4To Trimestre'!K34+'3er Trimestre'!K34</f>
        <v>0</v>
      </c>
      <c r="L34" s="8">
        <f>'4To Trimestre'!L34+'3er Trimestre'!L34</f>
        <v>0</v>
      </c>
      <c r="M34" s="8">
        <f>'4To Trimestre'!M34+'3er Trimestre'!M34</f>
        <v>0</v>
      </c>
      <c r="N34" s="8">
        <f>'4To Trimestre'!N34+'3er Trimestre'!N34</f>
        <v>0</v>
      </c>
      <c r="O34" s="8">
        <f>'4To Trimestre'!O34+'3er Trimestre'!O34</f>
        <v>0</v>
      </c>
      <c r="P34" s="8">
        <f>'4To Trimestre'!P34+'3er Trimestre'!P34</f>
        <v>0</v>
      </c>
      <c r="Q34" s="8">
        <f>'4To Trimestre'!Q34+'3er Trimestre'!Q34</f>
        <v>0</v>
      </c>
      <c r="R34" s="8">
        <f>'4To Trimestre'!R34+'3er Trimestre'!R34</f>
        <v>0</v>
      </c>
    </row>
    <row r="35" spans="1:18" x14ac:dyDescent="0.2">
      <c r="A35" s="6">
        <v>26</v>
      </c>
      <c r="B35" s="63" t="s">
        <v>28</v>
      </c>
      <c r="C35" s="63"/>
      <c r="D35" s="8">
        <f>'4To Trimestre'!D35+'3er Trimestre'!D35</f>
        <v>0</v>
      </c>
      <c r="E35" s="8">
        <f>'4To Trimestre'!E35+'3er Trimestre'!E35</f>
        <v>0</v>
      </c>
      <c r="F35" s="8">
        <f>'4To Trimestre'!F35+'3er Trimestre'!F35</f>
        <v>0</v>
      </c>
      <c r="G35" s="8">
        <f>'4To Trimestre'!G35+'3er Trimestre'!G35</f>
        <v>0</v>
      </c>
      <c r="H35" s="8">
        <f t="shared" si="0"/>
        <v>0</v>
      </c>
      <c r="I35" s="8">
        <f>'4To Trimestre'!I35+'3er Trimestre'!I35</f>
        <v>0</v>
      </c>
      <c r="J35" s="8">
        <f>'4To Trimestre'!J35+'3er Trimestre'!J35</f>
        <v>0</v>
      </c>
      <c r="K35" s="8">
        <f>'4To Trimestre'!K35+'3er Trimestre'!K35</f>
        <v>0</v>
      </c>
      <c r="L35" s="8">
        <f>'4To Trimestre'!L35+'3er Trimestre'!L35</f>
        <v>0</v>
      </c>
      <c r="M35" s="8">
        <f>'4To Trimestre'!M35+'3er Trimestre'!M35</f>
        <v>0</v>
      </c>
      <c r="N35" s="8">
        <f>'4To Trimestre'!N35+'3er Trimestre'!N35</f>
        <v>0</v>
      </c>
      <c r="O35" s="8">
        <f>'4To Trimestre'!O35+'3er Trimestre'!O35</f>
        <v>0</v>
      </c>
      <c r="P35" s="8">
        <f>'4To Trimestre'!P35+'3er Trimestre'!P35</f>
        <v>0</v>
      </c>
      <c r="Q35" s="8">
        <f>'4To Trimestre'!Q35+'3er Trimestre'!Q35</f>
        <v>0</v>
      </c>
      <c r="R35" s="8">
        <f>'4To Trimestre'!R35+'3er Trimestre'!R35</f>
        <v>0</v>
      </c>
    </row>
    <row r="36" spans="1:18" x14ac:dyDescent="0.2">
      <c r="A36" s="6">
        <v>27</v>
      </c>
      <c r="B36" s="63" t="s">
        <v>10</v>
      </c>
      <c r="C36" s="63"/>
      <c r="D36" s="8">
        <f>'4To Trimestre'!D36+'3er Trimestre'!D36</f>
        <v>0</v>
      </c>
      <c r="E36" s="8">
        <f>'4To Trimestre'!E36+'3er Trimestre'!E36</f>
        <v>0</v>
      </c>
      <c r="F36" s="8">
        <f>'4To Trimestre'!F36+'3er Trimestre'!F36</f>
        <v>0</v>
      </c>
      <c r="G36" s="8">
        <f>'4To Trimestre'!G36+'3er Trimestre'!G36</f>
        <v>0</v>
      </c>
      <c r="H36" s="8">
        <f t="shared" si="0"/>
        <v>0</v>
      </c>
      <c r="I36" s="8">
        <f>'4To Trimestre'!I36+'3er Trimestre'!I36</f>
        <v>0</v>
      </c>
      <c r="J36" s="8">
        <f>'4To Trimestre'!J36+'3er Trimestre'!J36</f>
        <v>0</v>
      </c>
      <c r="K36" s="8">
        <f>'4To Trimestre'!K36+'3er Trimestre'!K36</f>
        <v>0</v>
      </c>
      <c r="L36" s="8">
        <f>'4To Trimestre'!L36+'3er Trimestre'!L36</f>
        <v>0</v>
      </c>
      <c r="M36" s="8">
        <f>'4To Trimestre'!M36+'3er Trimestre'!M36</f>
        <v>0</v>
      </c>
      <c r="N36" s="8">
        <f>'4To Trimestre'!N36+'3er Trimestre'!N36</f>
        <v>0</v>
      </c>
      <c r="O36" s="8">
        <f>'4To Trimestre'!O36+'3er Trimestre'!O36</f>
        <v>0</v>
      </c>
      <c r="P36" s="8">
        <f>'4To Trimestre'!P36+'3er Trimestre'!P36</f>
        <v>0</v>
      </c>
      <c r="Q36" s="8">
        <f>'4To Trimestre'!Q36+'3er Trimestre'!Q36</f>
        <v>0</v>
      </c>
      <c r="R36" s="8">
        <f>'4To Trimestre'!R36+'3er Trimestre'!R36</f>
        <v>0</v>
      </c>
    </row>
    <row r="37" spans="1:18" x14ac:dyDescent="0.2">
      <c r="A37" s="6">
        <v>28</v>
      </c>
      <c r="B37" s="63" t="s">
        <v>3</v>
      </c>
      <c r="C37" s="63"/>
      <c r="D37" s="8">
        <f>'4To Trimestre'!D37+'3er Trimestre'!D37</f>
        <v>0</v>
      </c>
      <c r="E37" s="8">
        <f>'4To Trimestre'!E37+'3er Trimestre'!E37</f>
        <v>0</v>
      </c>
      <c r="F37" s="8">
        <f>'4To Trimestre'!F37+'3er Trimestre'!F37</f>
        <v>0</v>
      </c>
      <c r="G37" s="8">
        <f>'4To Trimestre'!G37+'3er Trimestre'!G37</f>
        <v>0</v>
      </c>
      <c r="H37" s="8">
        <f t="shared" si="0"/>
        <v>0</v>
      </c>
      <c r="I37" s="8">
        <f>'4To Trimestre'!I37+'3er Trimestre'!I37</f>
        <v>0</v>
      </c>
      <c r="J37" s="8">
        <f>'4To Trimestre'!J37+'3er Trimestre'!J37</f>
        <v>0</v>
      </c>
      <c r="K37" s="8">
        <f>'4To Trimestre'!K37+'3er Trimestre'!K37</f>
        <v>0</v>
      </c>
      <c r="L37" s="8">
        <f>'4To Trimestre'!L37+'3er Trimestre'!L37</f>
        <v>0</v>
      </c>
      <c r="M37" s="8">
        <f>'4To Trimestre'!M37+'3er Trimestre'!M37</f>
        <v>0</v>
      </c>
      <c r="N37" s="8">
        <f>'4To Trimestre'!N37+'3er Trimestre'!N37</f>
        <v>0</v>
      </c>
      <c r="O37" s="8">
        <f>'4To Trimestre'!O37+'3er Trimestre'!O37</f>
        <v>0</v>
      </c>
      <c r="P37" s="8">
        <f>'4To Trimestre'!P37+'3er Trimestre'!P37</f>
        <v>0</v>
      </c>
      <c r="Q37" s="8">
        <f>'4To Trimestre'!Q37+'3er Trimestre'!Q37</f>
        <v>0</v>
      </c>
      <c r="R37" s="8">
        <f>'4To Trimestre'!R37+'3er Trimestre'!R37</f>
        <v>0</v>
      </c>
    </row>
    <row r="38" spans="1:18" x14ac:dyDescent="0.2">
      <c r="A38" s="6">
        <v>29</v>
      </c>
      <c r="B38" s="63" t="s">
        <v>26</v>
      </c>
      <c r="C38" s="63"/>
      <c r="D38" s="8">
        <f>'4To Trimestre'!D38+'3er Trimestre'!D38</f>
        <v>0</v>
      </c>
      <c r="E38" s="8">
        <f>'4To Trimestre'!E38+'3er Trimestre'!E38</f>
        <v>0</v>
      </c>
      <c r="F38" s="8">
        <f>'4To Trimestre'!F38+'3er Trimestre'!F38</f>
        <v>0</v>
      </c>
      <c r="G38" s="8">
        <f>'4To Trimestre'!G38+'3er Trimestre'!G38</f>
        <v>0</v>
      </c>
      <c r="H38" s="8">
        <f t="shared" si="0"/>
        <v>0</v>
      </c>
      <c r="I38" s="8">
        <f>'4To Trimestre'!I38+'3er Trimestre'!I38</f>
        <v>0</v>
      </c>
      <c r="J38" s="8">
        <f>'4To Trimestre'!J38+'3er Trimestre'!J38</f>
        <v>0</v>
      </c>
      <c r="K38" s="8">
        <f>'4To Trimestre'!K38+'3er Trimestre'!K38</f>
        <v>0</v>
      </c>
      <c r="L38" s="8">
        <f>'4To Trimestre'!L38+'3er Trimestre'!L38</f>
        <v>0</v>
      </c>
      <c r="M38" s="8">
        <f>'4To Trimestre'!M38+'3er Trimestre'!M38</f>
        <v>0</v>
      </c>
      <c r="N38" s="8">
        <f>'4To Trimestre'!N38+'3er Trimestre'!N38</f>
        <v>0</v>
      </c>
      <c r="O38" s="8">
        <f>'4To Trimestre'!O38+'3er Trimestre'!O38</f>
        <v>0</v>
      </c>
      <c r="P38" s="8">
        <f>'4To Trimestre'!P38+'3er Trimestre'!P38</f>
        <v>0</v>
      </c>
      <c r="Q38" s="8">
        <f>'4To Trimestre'!Q38+'3er Trimestre'!Q38</f>
        <v>0</v>
      </c>
      <c r="R38" s="8">
        <f>'4To Trimestre'!R38+'3er Trimestre'!R38</f>
        <v>0</v>
      </c>
    </row>
    <row r="39" spans="1:18" x14ac:dyDescent="0.2">
      <c r="A39" s="6">
        <v>30</v>
      </c>
      <c r="B39" s="63" t="s">
        <v>27</v>
      </c>
      <c r="C39" s="63"/>
      <c r="D39" s="8">
        <f>'4To Trimestre'!D39+'3er Trimestre'!D39</f>
        <v>0</v>
      </c>
      <c r="E39" s="8">
        <f>'4To Trimestre'!E39+'3er Trimestre'!E39</f>
        <v>0</v>
      </c>
      <c r="F39" s="8">
        <f>'4To Trimestre'!F39+'3er Trimestre'!F39</f>
        <v>0</v>
      </c>
      <c r="G39" s="8">
        <f>'4To Trimestre'!G39+'3er Trimestre'!G39</f>
        <v>0</v>
      </c>
      <c r="H39" s="8">
        <f t="shared" si="0"/>
        <v>0</v>
      </c>
      <c r="I39" s="8">
        <f>'4To Trimestre'!I39+'3er Trimestre'!I39</f>
        <v>0</v>
      </c>
      <c r="J39" s="8">
        <f>'4To Trimestre'!J39+'3er Trimestre'!J39</f>
        <v>0</v>
      </c>
      <c r="K39" s="8">
        <f>'4To Trimestre'!K39+'3er Trimestre'!K39</f>
        <v>0</v>
      </c>
      <c r="L39" s="8">
        <f>'4To Trimestre'!L39+'3er Trimestre'!L39</f>
        <v>0</v>
      </c>
      <c r="M39" s="8">
        <f>'4To Trimestre'!M39+'3er Trimestre'!M39</f>
        <v>0</v>
      </c>
      <c r="N39" s="8">
        <f>'4To Trimestre'!N39+'3er Trimestre'!N39</f>
        <v>0</v>
      </c>
      <c r="O39" s="8">
        <f>'4To Trimestre'!O39+'3er Trimestre'!O39</f>
        <v>0</v>
      </c>
      <c r="P39" s="8">
        <f>'4To Trimestre'!P39+'3er Trimestre'!P39</f>
        <v>0</v>
      </c>
      <c r="Q39" s="8">
        <f>'4To Trimestre'!Q39+'3er Trimestre'!Q39</f>
        <v>0</v>
      </c>
      <c r="R39" s="8">
        <f>'4To Trimestre'!R39+'3er Trimestre'!R39</f>
        <v>0</v>
      </c>
    </row>
    <row r="40" spans="1:18" x14ac:dyDescent="0.2">
      <c r="A40" s="64" t="s">
        <v>51</v>
      </c>
      <c r="B40" s="64"/>
      <c r="C40" s="64"/>
      <c r="D40" s="23">
        <f>SUM(D10:D39)</f>
        <v>0</v>
      </c>
      <c r="E40" s="23">
        <f t="shared" ref="E40:R40" si="1">SUM(E10:E39)</f>
        <v>0</v>
      </c>
      <c r="F40" s="23">
        <f t="shared" si="1"/>
        <v>0</v>
      </c>
      <c r="G40" s="23">
        <f t="shared" si="1"/>
        <v>0</v>
      </c>
      <c r="H40" s="23">
        <f t="shared" si="1"/>
        <v>0</v>
      </c>
      <c r="I40" s="23">
        <f t="shared" si="1"/>
        <v>0</v>
      </c>
      <c r="J40" s="23">
        <f t="shared" si="1"/>
        <v>0</v>
      </c>
      <c r="K40" s="23">
        <f t="shared" si="1"/>
        <v>0</v>
      </c>
      <c r="L40" s="23">
        <f t="shared" si="1"/>
        <v>0</v>
      </c>
      <c r="M40" s="23">
        <f t="shared" si="1"/>
        <v>0</v>
      </c>
      <c r="N40" s="23">
        <f t="shared" si="1"/>
        <v>0</v>
      </c>
      <c r="O40" s="23">
        <f t="shared" si="1"/>
        <v>0</v>
      </c>
      <c r="P40" s="23">
        <f t="shared" si="1"/>
        <v>0</v>
      </c>
      <c r="Q40" s="23">
        <f t="shared" si="1"/>
        <v>0</v>
      </c>
      <c r="R40" s="23">
        <f t="shared" si="1"/>
        <v>0</v>
      </c>
    </row>
    <row r="41" spans="1:18" x14ac:dyDescent="0.2">
      <c r="B41" s="62"/>
      <c r="C41" s="62"/>
    </row>
    <row r="42" spans="1:18" x14ac:dyDescent="0.2">
      <c r="B42" s="62"/>
      <c r="C42" s="62"/>
    </row>
    <row r="43" spans="1:18" x14ac:dyDescent="0.2">
      <c r="B43" s="62"/>
      <c r="C43" s="62"/>
    </row>
    <row r="44" spans="1:18" x14ac:dyDescent="0.2">
      <c r="B44" s="62"/>
      <c r="C44" s="62"/>
    </row>
  </sheetData>
  <mergeCells count="64">
    <mergeCell ref="A1:B3"/>
    <mergeCell ref="C1:P1"/>
    <mergeCell ref="Q1:R3"/>
    <mergeCell ref="C2:P3"/>
    <mergeCell ref="A4:B4"/>
    <mergeCell ref="D4:G4"/>
    <mergeCell ref="H4:J4"/>
    <mergeCell ref="K4:L4"/>
    <mergeCell ref="M4:N4"/>
    <mergeCell ref="O4:P4"/>
    <mergeCell ref="Q4:R4"/>
    <mergeCell ref="A6:B6"/>
    <mergeCell ref="E6:G6"/>
    <mergeCell ref="H6:J6"/>
    <mergeCell ref="A8:A9"/>
    <mergeCell ref="B8:C9"/>
    <mergeCell ref="D8:E8"/>
    <mergeCell ref="F8:G8"/>
    <mergeCell ref="H8:H9"/>
    <mergeCell ref="I8:I9"/>
    <mergeCell ref="B12:C12"/>
    <mergeCell ref="J8:J9"/>
    <mergeCell ref="K8:K9"/>
    <mergeCell ref="L8:L9"/>
    <mergeCell ref="M8:M9"/>
    <mergeCell ref="P8:P9"/>
    <mergeCell ref="Q8:Q9"/>
    <mergeCell ref="R8:R9"/>
    <mergeCell ref="B10:C10"/>
    <mergeCell ref="B11:C11"/>
    <mergeCell ref="N8:N9"/>
    <mergeCell ref="O8:O9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36:C36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43:C43"/>
    <mergeCell ref="B44:C44"/>
    <mergeCell ref="B37:C37"/>
    <mergeCell ref="B38:C38"/>
    <mergeCell ref="B39:C39"/>
    <mergeCell ref="A40:C40"/>
    <mergeCell ref="B41:C41"/>
    <mergeCell ref="B42:C42"/>
  </mergeCell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R44"/>
  <sheetViews>
    <sheetView tabSelected="1" workbookViewId="0">
      <selection activeCell="S14" sqref="S14"/>
    </sheetView>
  </sheetViews>
  <sheetFormatPr baseColWidth="10" defaultColWidth="11.42578125" defaultRowHeight="12.75" x14ac:dyDescent="0.2"/>
  <cols>
    <col min="1" max="1" width="5" style="3" customWidth="1"/>
    <col min="2" max="2" width="13.42578125" style="3" customWidth="1"/>
    <col min="3" max="3" width="39" style="3" customWidth="1"/>
    <col min="4" max="4" width="8.42578125" style="3" bestFit="1" customWidth="1"/>
    <col min="5" max="5" width="6.7109375" style="3" customWidth="1"/>
    <col min="6" max="7" width="3.85546875" style="3" customWidth="1"/>
    <col min="8" max="8" width="9" style="3" customWidth="1"/>
    <col min="9" max="11" width="11.42578125" style="3"/>
    <col min="12" max="12" width="13.140625" style="3" customWidth="1"/>
    <col min="13" max="17" width="11.42578125" style="3"/>
    <col min="18" max="18" width="12.7109375" style="3" customWidth="1"/>
    <col min="19" max="16384" width="11.42578125" style="3"/>
  </cols>
  <sheetData>
    <row r="1" spans="1:18" ht="18" customHeight="1" x14ac:dyDescent="0.2">
      <c r="A1" s="102"/>
      <c r="B1" s="102"/>
      <c r="C1" s="103" t="s">
        <v>89</v>
      </c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2"/>
      <c r="R1" s="102"/>
    </row>
    <row r="2" spans="1:18" ht="24" customHeight="1" x14ac:dyDescent="0.2">
      <c r="A2" s="102"/>
      <c r="B2" s="102"/>
      <c r="C2" s="104" t="s">
        <v>59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2"/>
      <c r="R2" s="102"/>
    </row>
    <row r="3" spans="1:18" ht="24" customHeight="1" x14ac:dyDescent="0.2">
      <c r="A3" s="102"/>
      <c r="B3" s="102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2"/>
      <c r="R3" s="102"/>
    </row>
    <row r="4" spans="1:18" x14ac:dyDescent="0.2">
      <c r="A4" s="105" t="s">
        <v>53</v>
      </c>
      <c r="B4" s="105"/>
      <c r="C4" s="41" t="s">
        <v>54</v>
      </c>
      <c r="D4" s="105" t="s">
        <v>55</v>
      </c>
      <c r="E4" s="105"/>
      <c r="F4" s="105"/>
      <c r="G4" s="105"/>
      <c r="H4" s="106">
        <v>5</v>
      </c>
      <c r="I4" s="106"/>
      <c r="J4" s="106"/>
      <c r="K4" s="105" t="s">
        <v>58</v>
      </c>
      <c r="L4" s="105"/>
      <c r="M4" s="106">
        <v>2016</v>
      </c>
      <c r="N4" s="106"/>
      <c r="O4" s="105" t="s">
        <v>56</v>
      </c>
      <c r="P4" s="105"/>
      <c r="Q4" s="106" t="s">
        <v>57</v>
      </c>
      <c r="R4" s="106"/>
    </row>
    <row r="6" spans="1:18" x14ac:dyDescent="0.2">
      <c r="A6" s="43" t="s">
        <v>60</v>
      </c>
      <c r="B6" s="43"/>
      <c r="C6" s="17" t="s">
        <v>78</v>
      </c>
      <c r="E6" s="43" t="s">
        <v>61</v>
      </c>
      <c r="F6" s="43"/>
      <c r="G6" s="43"/>
      <c r="H6" s="44"/>
      <c r="I6" s="44"/>
      <c r="J6" s="44"/>
    </row>
    <row r="8" spans="1:18" ht="12.75" customHeight="1" x14ac:dyDescent="0.2">
      <c r="A8" s="68" t="s">
        <v>52</v>
      </c>
      <c r="B8" s="65" t="s">
        <v>2</v>
      </c>
      <c r="C8" s="65"/>
      <c r="D8" s="64" t="s">
        <v>35</v>
      </c>
      <c r="E8" s="64"/>
      <c r="F8" s="64" t="s">
        <v>38</v>
      </c>
      <c r="G8" s="64"/>
      <c r="H8" s="66" t="s">
        <v>51</v>
      </c>
      <c r="I8" s="65" t="s">
        <v>41</v>
      </c>
      <c r="J8" s="65" t="s">
        <v>42</v>
      </c>
      <c r="K8" s="65" t="s">
        <v>43</v>
      </c>
      <c r="L8" s="65" t="s">
        <v>44</v>
      </c>
      <c r="M8" s="65" t="s">
        <v>45</v>
      </c>
      <c r="N8" s="65" t="s">
        <v>46</v>
      </c>
      <c r="O8" s="65" t="s">
        <v>47</v>
      </c>
      <c r="P8" s="65" t="s">
        <v>48</v>
      </c>
      <c r="Q8" s="65" t="s">
        <v>49</v>
      </c>
      <c r="R8" s="65" t="s">
        <v>50</v>
      </c>
    </row>
    <row r="9" spans="1:18" x14ac:dyDescent="0.2">
      <c r="A9" s="68"/>
      <c r="B9" s="65"/>
      <c r="C9" s="65"/>
      <c r="D9" s="28" t="s">
        <v>36</v>
      </c>
      <c r="E9" s="28" t="s">
        <v>37</v>
      </c>
      <c r="F9" s="28" t="s">
        <v>39</v>
      </c>
      <c r="G9" s="28" t="s">
        <v>40</v>
      </c>
      <c r="H9" s="67"/>
      <c r="I9" s="65"/>
      <c r="J9" s="65"/>
      <c r="K9" s="65"/>
      <c r="L9" s="65"/>
      <c r="M9" s="65"/>
      <c r="N9" s="65"/>
      <c r="O9" s="65"/>
      <c r="P9" s="65"/>
      <c r="Q9" s="65"/>
      <c r="R9" s="65"/>
    </row>
    <row r="10" spans="1:18" x14ac:dyDescent="0.2">
      <c r="A10" s="6">
        <v>1</v>
      </c>
      <c r="B10" s="63" t="s">
        <v>11</v>
      </c>
      <c r="C10" s="63"/>
      <c r="D10" s="8">
        <f>'1er Semestre'!D10+'2Do Semestre'!D10</f>
        <v>0</v>
      </c>
      <c r="E10" s="8">
        <f>'1er Semestre'!E10+'2Do Semestre'!E10</f>
        <v>0</v>
      </c>
      <c r="F10" s="8">
        <f>'1er Semestre'!F10+'2Do Semestre'!F10</f>
        <v>0</v>
      </c>
      <c r="G10" s="8">
        <f>'1er Semestre'!G10+'2Do Semestre'!G10</f>
        <v>0</v>
      </c>
      <c r="H10" s="8">
        <f>G10+F10</f>
        <v>0</v>
      </c>
      <c r="I10" s="8">
        <f>'1er Semestre'!I10+'2Do Semestre'!I10</f>
        <v>0</v>
      </c>
      <c r="J10" s="8">
        <f>'1er Semestre'!J10+'2Do Semestre'!J10</f>
        <v>0</v>
      </c>
      <c r="K10" s="8">
        <f>'1er Semestre'!K10+'2Do Semestre'!K10</f>
        <v>0</v>
      </c>
      <c r="L10" s="8">
        <f>'1er Semestre'!L10+'2Do Semestre'!L10</f>
        <v>0</v>
      </c>
      <c r="M10" s="8">
        <f>'1er Semestre'!M10+'2Do Semestre'!M10</f>
        <v>0</v>
      </c>
      <c r="N10" s="8">
        <f>'1er Semestre'!N10+'2Do Semestre'!N10</f>
        <v>0</v>
      </c>
      <c r="O10" s="8">
        <f>'1er Semestre'!O10+'2Do Semestre'!O10</f>
        <v>0</v>
      </c>
      <c r="P10" s="8">
        <f>'1er Semestre'!P10+'2Do Semestre'!P10</f>
        <v>0</v>
      </c>
      <c r="Q10" s="8">
        <f>'1er Semestre'!Q10+'2Do Semestre'!Q10</f>
        <v>0</v>
      </c>
      <c r="R10" s="8">
        <f>'1er Semestre'!R10+'2Do Semestre'!R10</f>
        <v>0</v>
      </c>
    </row>
    <row r="11" spans="1:18" x14ac:dyDescent="0.2">
      <c r="A11" s="6">
        <v>2</v>
      </c>
      <c r="B11" s="63" t="s">
        <v>12</v>
      </c>
      <c r="C11" s="63"/>
      <c r="D11" s="8">
        <f>'1er Semestre'!D11+'2Do Semestre'!D11</f>
        <v>0</v>
      </c>
      <c r="E11" s="8">
        <f>'1er Semestre'!E11+'2Do Semestre'!E11</f>
        <v>0</v>
      </c>
      <c r="F11" s="8">
        <f>'1er Semestre'!F11+'2Do Semestre'!F11</f>
        <v>0</v>
      </c>
      <c r="G11" s="8">
        <f>'1er Semestre'!G11+'2Do Semestre'!G11</f>
        <v>0</v>
      </c>
      <c r="H11" s="8">
        <f t="shared" ref="H11:H39" si="0">G11+F11</f>
        <v>0</v>
      </c>
      <c r="I11" s="8">
        <f>'1er Semestre'!I11+'2Do Semestre'!I11</f>
        <v>0</v>
      </c>
      <c r="J11" s="8">
        <f>'1er Semestre'!J11+'2Do Semestre'!J11</f>
        <v>0</v>
      </c>
      <c r="K11" s="8">
        <f>'1er Semestre'!K11+'2Do Semestre'!K11</f>
        <v>0</v>
      </c>
      <c r="L11" s="8">
        <f>'1er Semestre'!L11+'2Do Semestre'!L11</f>
        <v>0</v>
      </c>
      <c r="M11" s="8">
        <f>'1er Semestre'!M11+'2Do Semestre'!M11</f>
        <v>0</v>
      </c>
      <c r="N11" s="8">
        <f>'1er Semestre'!N11+'2Do Semestre'!N11</f>
        <v>0</v>
      </c>
      <c r="O11" s="8">
        <f>'1er Semestre'!O11+'2Do Semestre'!O11</f>
        <v>0</v>
      </c>
      <c r="P11" s="8">
        <f>'1er Semestre'!P11+'2Do Semestre'!P11</f>
        <v>0</v>
      </c>
      <c r="Q11" s="8">
        <f>'1er Semestre'!Q11+'2Do Semestre'!Q11</f>
        <v>0</v>
      </c>
      <c r="R11" s="8">
        <f>'1er Semestre'!R11+'2Do Semestre'!R11</f>
        <v>0</v>
      </c>
    </row>
    <row r="12" spans="1:18" x14ac:dyDescent="0.2">
      <c r="A12" s="6">
        <v>3</v>
      </c>
      <c r="B12" s="63" t="s">
        <v>31</v>
      </c>
      <c r="C12" s="63"/>
      <c r="D12" s="8">
        <f>'1er Semestre'!D12+'2Do Semestre'!D12</f>
        <v>0</v>
      </c>
      <c r="E12" s="8">
        <f>'1er Semestre'!E12+'2Do Semestre'!E12</f>
        <v>0</v>
      </c>
      <c r="F12" s="8">
        <f>'1er Semestre'!F12+'2Do Semestre'!F12</f>
        <v>0</v>
      </c>
      <c r="G12" s="8">
        <f>'1er Semestre'!G12+'2Do Semestre'!G12</f>
        <v>0</v>
      </c>
      <c r="H12" s="8">
        <f t="shared" si="0"/>
        <v>0</v>
      </c>
      <c r="I12" s="8">
        <f>'1er Semestre'!I12+'2Do Semestre'!I12</f>
        <v>0</v>
      </c>
      <c r="J12" s="8">
        <f>'1er Semestre'!J12+'2Do Semestre'!J12</f>
        <v>0</v>
      </c>
      <c r="K12" s="8">
        <f>'1er Semestre'!K12+'2Do Semestre'!K12</f>
        <v>0</v>
      </c>
      <c r="L12" s="8">
        <f>'1er Semestre'!L12+'2Do Semestre'!L12</f>
        <v>0</v>
      </c>
      <c r="M12" s="8">
        <f>'1er Semestre'!M12+'2Do Semestre'!M12</f>
        <v>0</v>
      </c>
      <c r="N12" s="8">
        <f>'1er Semestre'!N12+'2Do Semestre'!N12</f>
        <v>0</v>
      </c>
      <c r="O12" s="8">
        <f>'1er Semestre'!O12+'2Do Semestre'!O12</f>
        <v>0</v>
      </c>
      <c r="P12" s="8">
        <f>'1er Semestre'!P12+'2Do Semestre'!P12</f>
        <v>0</v>
      </c>
      <c r="Q12" s="8">
        <f>'1er Semestre'!Q12+'2Do Semestre'!Q12</f>
        <v>0</v>
      </c>
      <c r="R12" s="8">
        <f>'1er Semestre'!R12+'2Do Semestre'!R12</f>
        <v>0</v>
      </c>
    </row>
    <row r="13" spans="1:18" x14ac:dyDescent="0.2">
      <c r="A13" s="6">
        <v>4</v>
      </c>
      <c r="B13" s="63" t="s">
        <v>6</v>
      </c>
      <c r="C13" s="63"/>
      <c r="D13" s="8">
        <f>'1er Semestre'!D13+'2Do Semestre'!D13</f>
        <v>0</v>
      </c>
      <c r="E13" s="8">
        <f>'1er Semestre'!E13+'2Do Semestre'!E13</f>
        <v>0</v>
      </c>
      <c r="F13" s="8">
        <f>'1er Semestre'!F13+'2Do Semestre'!F13</f>
        <v>0</v>
      </c>
      <c r="G13" s="8">
        <f>'1er Semestre'!G13+'2Do Semestre'!G13</f>
        <v>0</v>
      </c>
      <c r="H13" s="8">
        <f t="shared" si="0"/>
        <v>0</v>
      </c>
      <c r="I13" s="8">
        <f>'1er Semestre'!I13+'2Do Semestre'!I13</f>
        <v>0</v>
      </c>
      <c r="J13" s="8">
        <f>'1er Semestre'!J13+'2Do Semestre'!J13</f>
        <v>0</v>
      </c>
      <c r="K13" s="8">
        <f>'1er Semestre'!K13+'2Do Semestre'!K13</f>
        <v>0</v>
      </c>
      <c r="L13" s="8">
        <f>'1er Semestre'!L13+'2Do Semestre'!L13</f>
        <v>0</v>
      </c>
      <c r="M13" s="8">
        <f>'1er Semestre'!M13+'2Do Semestre'!M13</f>
        <v>0</v>
      </c>
      <c r="N13" s="8">
        <f>'1er Semestre'!N13+'2Do Semestre'!N13</f>
        <v>0</v>
      </c>
      <c r="O13" s="8">
        <f>'1er Semestre'!O13+'2Do Semestre'!O13</f>
        <v>0</v>
      </c>
      <c r="P13" s="8">
        <f>'1er Semestre'!P13+'2Do Semestre'!P13</f>
        <v>0</v>
      </c>
      <c r="Q13" s="8">
        <f>'1er Semestre'!Q13+'2Do Semestre'!Q13</f>
        <v>0</v>
      </c>
      <c r="R13" s="8">
        <f>'1er Semestre'!R13+'2Do Semestre'!R13</f>
        <v>0</v>
      </c>
    </row>
    <row r="14" spans="1:18" x14ac:dyDescent="0.2">
      <c r="A14" s="6">
        <v>5</v>
      </c>
      <c r="B14" s="63" t="s">
        <v>9</v>
      </c>
      <c r="C14" s="63"/>
      <c r="D14" s="8">
        <f>'1er Semestre'!D14+'2Do Semestre'!D14</f>
        <v>0</v>
      </c>
      <c r="E14" s="8">
        <f>'1er Semestre'!E14+'2Do Semestre'!E14</f>
        <v>0</v>
      </c>
      <c r="F14" s="8">
        <f>'1er Semestre'!F14+'2Do Semestre'!F14</f>
        <v>0</v>
      </c>
      <c r="G14" s="8">
        <f>'1er Semestre'!G14+'2Do Semestre'!G14</f>
        <v>0</v>
      </c>
      <c r="H14" s="8">
        <f t="shared" si="0"/>
        <v>0</v>
      </c>
      <c r="I14" s="8">
        <f>'1er Semestre'!I14+'2Do Semestre'!I14</f>
        <v>0</v>
      </c>
      <c r="J14" s="8">
        <f>'1er Semestre'!J14+'2Do Semestre'!J14</f>
        <v>0</v>
      </c>
      <c r="K14" s="8">
        <f>'1er Semestre'!K14+'2Do Semestre'!K14</f>
        <v>0</v>
      </c>
      <c r="L14" s="8">
        <f>'1er Semestre'!L14+'2Do Semestre'!L14</f>
        <v>0</v>
      </c>
      <c r="M14" s="8">
        <f>'1er Semestre'!M14+'2Do Semestre'!M14</f>
        <v>0</v>
      </c>
      <c r="N14" s="8">
        <f>'1er Semestre'!N14+'2Do Semestre'!N14</f>
        <v>0</v>
      </c>
      <c r="O14" s="8">
        <f>'1er Semestre'!O14+'2Do Semestre'!O14</f>
        <v>0</v>
      </c>
      <c r="P14" s="8">
        <f>'1er Semestre'!P14+'2Do Semestre'!P14</f>
        <v>0</v>
      </c>
      <c r="Q14" s="8">
        <f>'1er Semestre'!Q14+'2Do Semestre'!Q14</f>
        <v>0</v>
      </c>
      <c r="R14" s="8">
        <f>'1er Semestre'!R14+'2Do Semestre'!R14</f>
        <v>0</v>
      </c>
    </row>
    <row r="15" spans="1:18" x14ac:dyDescent="0.2">
      <c r="A15" s="6">
        <v>6</v>
      </c>
      <c r="B15" s="63" t="s">
        <v>13</v>
      </c>
      <c r="C15" s="63"/>
      <c r="D15" s="8">
        <f>'1er Semestre'!D15+'2Do Semestre'!D15</f>
        <v>0</v>
      </c>
      <c r="E15" s="8">
        <f>'1er Semestre'!E15+'2Do Semestre'!E15</f>
        <v>0</v>
      </c>
      <c r="F15" s="8">
        <f>'1er Semestre'!F15+'2Do Semestre'!F15</f>
        <v>0</v>
      </c>
      <c r="G15" s="8">
        <f>'1er Semestre'!G15+'2Do Semestre'!G15</f>
        <v>0</v>
      </c>
      <c r="H15" s="8">
        <f t="shared" si="0"/>
        <v>0</v>
      </c>
      <c r="I15" s="8">
        <f>'1er Semestre'!I15+'2Do Semestre'!I15</f>
        <v>0</v>
      </c>
      <c r="J15" s="8">
        <f>'1er Semestre'!J15+'2Do Semestre'!J15</f>
        <v>0</v>
      </c>
      <c r="K15" s="8">
        <f>'1er Semestre'!K15+'2Do Semestre'!K15</f>
        <v>0</v>
      </c>
      <c r="L15" s="8">
        <f>'1er Semestre'!L15+'2Do Semestre'!L15</f>
        <v>0</v>
      </c>
      <c r="M15" s="8">
        <f>'1er Semestre'!M15+'2Do Semestre'!M15</f>
        <v>0</v>
      </c>
      <c r="N15" s="8">
        <f>'1er Semestre'!N15+'2Do Semestre'!N15</f>
        <v>0</v>
      </c>
      <c r="O15" s="8">
        <f>'1er Semestre'!O15+'2Do Semestre'!O15</f>
        <v>0</v>
      </c>
      <c r="P15" s="8">
        <f>'1er Semestre'!P15+'2Do Semestre'!P15</f>
        <v>0</v>
      </c>
      <c r="Q15" s="8">
        <f>'1er Semestre'!Q15+'2Do Semestre'!Q15</f>
        <v>0</v>
      </c>
      <c r="R15" s="8">
        <f>'1er Semestre'!R15+'2Do Semestre'!R15</f>
        <v>0</v>
      </c>
    </row>
    <row r="16" spans="1:18" x14ac:dyDescent="0.2">
      <c r="A16" s="6">
        <v>7</v>
      </c>
      <c r="B16" s="63" t="s">
        <v>14</v>
      </c>
      <c r="C16" s="63"/>
      <c r="D16" s="8">
        <f>'1er Semestre'!D16+'2Do Semestre'!D16</f>
        <v>0</v>
      </c>
      <c r="E16" s="8">
        <f>'1er Semestre'!E16+'2Do Semestre'!E16</f>
        <v>0</v>
      </c>
      <c r="F16" s="8">
        <f>'1er Semestre'!F16+'2Do Semestre'!F16</f>
        <v>0</v>
      </c>
      <c r="G16" s="8">
        <f>'1er Semestre'!G16+'2Do Semestre'!G16</f>
        <v>0</v>
      </c>
      <c r="H16" s="8">
        <f t="shared" si="0"/>
        <v>0</v>
      </c>
      <c r="I16" s="8">
        <f>'1er Semestre'!I16+'2Do Semestre'!I16</f>
        <v>0</v>
      </c>
      <c r="J16" s="8">
        <f>'1er Semestre'!J16+'2Do Semestre'!J16</f>
        <v>0</v>
      </c>
      <c r="K16" s="8">
        <f>'1er Semestre'!K16+'2Do Semestre'!K16</f>
        <v>0</v>
      </c>
      <c r="L16" s="8">
        <f>'1er Semestre'!L16+'2Do Semestre'!L16</f>
        <v>0</v>
      </c>
      <c r="M16" s="8">
        <f>'1er Semestre'!M16+'2Do Semestre'!M16</f>
        <v>0</v>
      </c>
      <c r="N16" s="8">
        <f>'1er Semestre'!N16+'2Do Semestre'!N16</f>
        <v>0</v>
      </c>
      <c r="O16" s="8">
        <f>'1er Semestre'!O16+'2Do Semestre'!O16</f>
        <v>0</v>
      </c>
      <c r="P16" s="8">
        <f>'1er Semestre'!P16+'2Do Semestre'!P16</f>
        <v>0</v>
      </c>
      <c r="Q16" s="8">
        <f>'1er Semestre'!Q16+'2Do Semestre'!Q16</f>
        <v>0</v>
      </c>
      <c r="R16" s="8">
        <f>'1er Semestre'!R16+'2Do Semestre'!R16</f>
        <v>0</v>
      </c>
    </row>
    <row r="17" spans="1:18" x14ac:dyDescent="0.2">
      <c r="A17" s="6">
        <v>8</v>
      </c>
      <c r="B17" s="63" t="s">
        <v>7</v>
      </c>
      <c r="C17" s="63"/>
      <c r="D17" s="8">
        <f>'1er Semestre'!D17+'2Do Semestre'!D17</f>
        <v>0</v>
      </c>
      <c r="E17" s="8">
        <f>'1er Semestre'!E17+'2Do Semestre'!E17</f>
        <v>0</v>
      </c>
      <c r="F17" s="8">
        <f>'1er Semestre'!F17+'2Do Semestre'!F17</f>
        <v>0</v>
      </c>
      <c r="G17" s="8">
        <f>'1er Semestre'!G17+'2Do Semestre'!G17</f>
        <v>0</v>
      </c>
      <c r="H17" s="8">
        <f t="shared" si="0"/>
        <v>0</v>
      </c>
      <c r="I17" s="8">
        <f>'1er Semestre'!I17+'2Do Semestre'!I17</f>
        <v>0</v>
      </c>
      <c r="J17" s="8">
        <f>'1er Semestre'!J17+'2Do Semestre'!J17</f>
        <v>0</v>
      </c>
      <c r="K17" s="8">
        <f>'1er Semestre'!K17+'2Do Semestre'!K17</f>
        <v>0</v>
      </c>
      <c r="L17" s="8">
        <f>'1er Semestre'!L17+'2Do Semestre'!L17</f>
        <v>0</v>
      </c>
      <c r="M17" s="8">
        <f>'1er Semestre'!M17+'2Do Semestre'!M17</f>
        <v>0</v>
      </c>
      <c r="N17" s="8">
        <f>'1er Semestre'!N17+'2Do Semestre'!N17</f>
        <v>0</v>
      </c>
      <c r="O17" s="8">
        <f>'1er Semestre'!O17+'2Do Semestre'!O17</f>
        <v>0</v>
      </c>
      <c r="P17" s="8">
        <f>'1er Semestre'!P17+'2Do Semestre'!P17</f>
        <v>0</v>
      </c>
      <c r="Q17" s="8">
        <f>'1er Semestre'!Q17+'2Do Semestre'!Q17</f>
        <v>0</v>
      </c>
      <c r="R17" s="8">
        <f>'1er Semestre'!R17+'2Do Semestre'!R17</f>
        <v>0</v>
      </c>
    </row>
    <row r="18" spans="1:18" x14ac:dyDescent="0.2">
      <c r="A18" s="6">
        <v>9</v>
      </c>
      <c r="B18" s="63" t="s">
        <v>8</v>
      </c>
      <c r="C18" s="63"/>
      <c r="D18" s="8">
        <f>'1er Semestre'!D18+'2Do Semestre'!D18</f>
        <v>0</v>
      </c>
      <c r="E18" s="8">
        <f>'1er Semestre'!E18+'2Do Semestre'!E18</f>
        <v>0</v>
      </c>
      <c r="F18" s="8">
        <f>'1er Semestre'!F18+'2Do Semestre'!F18</f>
        <v>0</v>
      </c>
      <c r="G18" s="8">
        <f>'1er Semestre'!G18+'2Do Semestre'!G18</f>
        <v>0</v>
      </c>
      <c r="H18" s="8">
        <f t="shared" si="0"/>
        <v>0</v>
      </c>
      <c r="I18" s="8">
        <f>'1er Semestre'!I18+'2Do Semestre'!I18</f>
        <v>0</v>
      </c>
      <c r="J18" s="8">
        <f>'1er Semestre'!J18+'2Do Semestre'!J18</f>
        <v>0</v>
      </c>
      <c r="K18" s="8">
        <f>'1er Semestre'!K18+'2Do Semestre'!K18</f>
        <v>0</v>
      </c>
      <c r="L18" s="8">
        <f>'1er Semestre'!L18+'2Do Semestre'!L18</f>
        <v>0</v>
      </c>
      <c r="M18" s="8">
        <f>'1er Semestre'!M18+'2Do Semestre'!M18</f>
        <v>0</v>
      </c>
      <c r="N18" s="8">
        <f>'1er Semestre'!N18+'2Do Semestre'!N18</f>
        <v>0</v>
      </c>
      <c r="O18" s="8">
        <f>'1er Semestre'!O18+'2Do Semestre'!O18</f>
        <v>0</v>
      </c>
      <c r="P18" s="8">
        <f>'1er Semestre'!P18+'2Do Semestre'!P18</f>
        <v>0</v>
      </c>
      <c r="Q18" s="8">
        <f>'1er Semestre'!Q18+'2Do Semestre'!Q18</f>
        <v>0</v>
      </c>
      <c r="R18" s="8">
        <f>'1er Semestre'!R18+'2Do Semestre'!R18</f>
        <v>0</v>
      </c>
    </row>
    <row r="19" spans="1:18" x14ac:dyDescent="0.2">
      <c r="A19" s="6">
        <v>10</v>
      </c>
      <c r="B19" s="63" t="s">
        <v>15</v>
      </c>
      <c r="C19" s="63"/>
      <c r="D19" s="8">
        <f>'1er Semestre'!D19+'2Do Semestre'!D19</f>
        <v>0</v>
      </c>
      <c r="E19" s="8">
        <f>'1er Semestre'!E19+'2Do Semestre'!E19</f>
        <v>0</v>
      </c>
      <c r="F19" s="8">
        <f>'1er Semestre'!F19+'2Do Semestre'!F19</f>
        <v>0</v>
      </c>
      <c r="G19" s="8">
        <f>'1er Semestre'!G19+'2Do Semestre'!G19</f>
        <v>0</v>
      </c>
      <c r="H19" s="8">
        <f t="shared" si="0"/>
        <v>0</v>
      </c>
      <c r="I19" s="8">
        <f>'1er Semestre'!I19+'2Do Semestre'!I19</f>
        <v>0</v>
      </c>
      <c r="J19" s="8">
        <f>'1er Semestre'!J19+'2Do Semestre'!J19</f>
        <v>0</v>
      </c>
      <c r="K19" s="8">
        <f>'1er Semestre'!K19+'2Do Semestre'!K19</f>
        <v>0</v>
      </c>
      <c r="L19" s="8">
        <f>'1er Semestre'!L19+'2Do Semestre'!L19</f>
        <v>0</v>
      </c>
      <c r="M19" s="8">
        <f>'1er Semestre'!M19+'2Do Semestre'!M19</f>
        <v>0</v>
      </c>
      <c r="N19" s="8">
        <f>'1er Semestre'!N19+'2Do Semestre'!N19</f>
        <v>0</v>
      </c>
      <c r="O19" s="8">
        <f>'1er Semestre'!O19+'2Do Semestre'!O19</f>
        <v>0</v>
      </c>
      <c r="P19" s="8">
        <f>'1er Semestre'!P19+'2Do Semestre'!P19</f>
        <v>0</v>
      </c>
      <c r="Q19" s="8">
        <f>'1er Semestre'!Q19+'2Do Semestre'!Q19</f>
        <v>0</v>
      </c>
      <c r="R19" s="8">
        <f>'1er Semestre'!R19+'2Do Semestre'!R19</f>
        <v>0</v>
      </c>
    </row>
    <row r="20" spans="1:18" x14ac:dyDescent="0.2">
      <c r="A20" s="6">
        <v>11</v>
      </c>
      <c r="B20" s="63" t="s">
        <v>29</v>
      </c>
      <c r="C20" s="63"/>
      <c r="D20" s="8">
        <f>'1er Semestre'!D20+'2Do Semestre'!D20</f>
        <v>0</v>
      </c>
      <c r="E20" s="8">
        <f>'1er Semestre'!E20+'2Do Semestre'!E20</f>
        <v>0</v>
      </c>
      <c r="F20" s="8">
        <f>'1er Semestre'!F20+'2Do Semestre'!F20</f>
        <v>0</v>
      </c>
      <c r="G20" s="8">
        <f>'1er Semestre'!G20+'2Do Semestre'!G20</f>
        <v>0</v>
      </c>
      <c r="H20" s="8">
        <f t="shared" si="0"/>
        <v>0</v>
      </c>
      <c r="I20" s="8">
        <f>'1er Semestre'!I20+'2Do Semestre'!I20</f>
        <v>0</v>
      </c>
      <c r="J20" s="8">
        <f>'1er Semestre'!J20+'2Do Semestre'!J20</f>
        <v>0</v>
      </c>
      <c r="K20" s="8">
        <f>'1er Semestre'!K20+'2Do Semestre'!K20</f>
        <v>0</v>
      </c>
      <c r="L20" s="8">
        <f>'1er Semestre'!L20+'2Do Semestre'!L20</f>
        <v>0</v>
      </c>
      <c r="M20" s="8">
        <f>'1er Semestre'!M20+'2Do Semestre'!M20</f>
        <v>0</v>
      </c>
      <c r="N20" s="8">
        <f>'1er Semestre'!N20+'2Do Semestre'!N20</f>
        <v>0</v>
      </c>
      <c r="O20" s="8">
        <f>'1er Semestre'!O20+'2Do Semestre'!O20</f>
        <v>0</v>
      </c>
      <c r="P20" s="8">
        <f>'1er Semestre'!P20+'2Do Semestre'!P20</f>
        <v>0</v>
      </c>
      <c r="Q20" s="8">
        <f>'1er Semestre'!Q20+'2Do Semestre'!Q20</f>
        <v>0</v>
      </c>
      <c r="R20" s="8">
        <f>'1er Semestre'!R20+'2Do Semestre'!R20</f>
        <v>0</v>
      </c>
    </row>
    <row r="21" spans="1:18" x14ac:dyDescent="0.2">
      <c r="A21" s="6">
        <v>12</v>
      </c>
      <c r="B21" s="63" t="s">
        <v>5</v>
      </c>
      <c r="C21" s="63"/>
      <c r="D21" s="8">
        <f>'1er Semestre'!D21+'2Do Semestre'!D21</f>
        <v>0</v>
      </c>
      <c r="E21" s="8">
        <f>'1er Semestre'!E21+'2Do Semestre'!E21</f>
        <v>0</v>
      </c>
      <c r="F21" s="8">
        <f>'1er Semestre'!F21+'2Do Semestre'!F21</f>
        <v>0</v>
      </c>
      <c r="G21" s="8">
        <f>'1er Semestre'!G21+'2Do Semestre'!G21</f>
        <v>0</v>
      </c>
      <c r="H21" s="8">
        <f t="shared" si="0"/>
        <v>0</v>
      </c>
      <c r="I21" s="8">
        <f>'1er Semestre'!I21+'2Do Semestre'!I21</f>
        <v>0</v>
      </c>
      <c r="J21" s="8">
        <f>'1er Semestre'!J21+'2Do Semestre'!J21</f>
        <v>0</v>
      </c>
      <c r="K21" s="8">
        <f>'1er Semestre'!K21+'2Do Semestre'!K21</f>
        <v>0</v>
      </c>
      <c r="L21" s="8">
        <f>'1er Semestre'!L21+'2Do Semestre'!L21</f>
        <v>0</v>
      </c>
      <c r="M21" s="8">
        <f>'1er Semestre'!M21+'2Do Semestre'!M21</f>
        <v>0</v>
      </c>
      <c r="N21" s="8">
        <f>'1er Semestre'!N21+'2Do Semestre'!N21</f>
        <v>0</v>
      </c>
      <c r="O21" s="8">
        <f>'1er Semestre'!O21+'2Do Semestre'!O21</f>
        <v>0</v>
      </c>
      <c r="P21" s="8">
        <f>'1er Semestre'!P21+'2Do Semestre'!P21</f>
        <v>0</v>
      </c>
      <c r="Q21" s="8">
        <f>'1er Semestre'!Q21+'2Do Semestre'!Q21</f>
        <v>0</v>
      </c>
      <c r="R21" s="8">
        <f>'1er Semestre'!R21+'2Do Semestre'!R21</f>
        <v>0</v>
      </c>
    </row>
    <row r="22" spans="1:18" x14ac:dyDescent="0.2">
      <c r="A22" s="6">
        <v>13</v>
      </c>
      <c r="B22" s="63" t="s">
        <v>22</v>
      </c>
      <c r="C22" s="63"/>
      <c r="D22" s="8">
        <f>'1er Semestre'!D22+'2Do Semestre'!D22</f>
        <v>0</v>
      </c>
      <c r="E22" s="8">
        <f>'1er Semestre'!E22+'2Do Semestre'!E22</f>
        <v>0</v>
      </c>
      <c r="F22" s="8">
        <f>'1er Semestre'!F22+'2Do Semestre'!F22</f>
        <v>0</v>
      </c>
      <c r="G22" s="8">
        <f>'1er Semestre'!G22+'2Do Semestre'!G22</f>
        <v>0</v>
      </c>
      <c r="H22" s="8">
        <f t="shared" si="0"/>
        <v>0</v>
      </c>
      <c r="I22" s="8">
        <f>'1er Semestre'!I22+'2Do Semestre'!I22</f>
        <v>0</v>
      </c>
      <c r="J22" s="8">
        <f>'1er Semestre'!J22+'2Do Semestre'!J22</f>
        <v>0</v>
      </c>
      <c r="K22" s="8">
        <f>'1er Semestre'!K22+'2Do Semestre'!K22</f>
        <v>0</v>
      </c>
      <c r="L22" s="8">
        <f>'1er Semestre'!L22+'2Do Semestre'!L22</f>
        <v>0</v>
      </c>
      <c r="M22" s="8">
        <f>'1er Semestre'!M22+'2Do Semestre'!M22</f>
        <v>0</v>
      </c>
      <c r="N22" s="8">
        <f>'1er Semestre'!N22+'2Do Semestre'!N22</f>
        <v>0</v>
      </c>
      <c r="O22" s="8">
        <f>'1er Semestre'!O22+'2Do Semestre'!O22</f>
        <v>0</v>
      </c>
      <c r="P22" s="8">
        <f>'1er Semestre'!P22+'2Do Semestre'!P22</f>
        <v>0</v>
      </c>
      <c r="Q22" s="8">
        <f>'1er Semestre'!Q22+'2Do Semestre'!Q22</f>
        <v>0</v>
      </c>
      <c r="R22" s="8">
        <f>'1er Semestre'!R22+'2Do Semestre'!R22</f>
        <v>0</v>
      </c>
    </row>
    <row r="23" spans="1:18" x14ac:dyDescent="0.2">
      <c r="A23" s="6">
        <v>14</v>
      </c>
      <c r="B23" s="63" t="s">
        <v>24</v>
      </c>
      <c r="C23" s="63"/>
      <c r="D23" s="8">
        <f>'1er Semestre'!D23+'2Do Semestre'!D23</f>
        <v>0</v>
      </c>
      <c r="E23" s="8">
        <f>'1er Semestre'!E23+'2Do Semestre'!E23</f>
        <v>0</v>
      </c>
      <c r="F23" s="8">
        <f>'1er Semestre'!F23+'2Do Semestre'!F23</f>
        <v>0</v>
      </c>
      <c r="G23" s="8">
        <f>'1er Semestre'!G23+'2Do Semestre'!G23</f>
        <v>0</v>
      </c>
      <c r="H23" s="8">
        <f t="shared" si="0"/>
        <v>0</v>
      </c>
      <c r="I23" s="8">
        <f>'1er Semestre'!I23+'2Do Semestre'!I23</f>
        <v>0</v>
      </c>
      <c r="J23" s="8">
        <f>'1er Semestre'!J23+'2Do Semestre'!J23</f>
        <v>0</v>
      </c>
      <c r="K23" s="8">
        <f>'1er Semestre'!K23+'2Do Semestre'!K23</f>
        <v>0</v>
      </c>
      <c r="L23" s="8">
        <f>'1er Semestre'!L23+'2Do Semestre'!L23</f>
        <v>0</v>
      </c>
      <c r="M23" s="8">
        <f>'1er Semestre'!M23+'2Do Semestre'!M23</f>
        <v>0</v>
      </c>
      <c r="N23" s="8">
        <f>'1er Semestre'!N23+'2Do Semestre'!N23</f>
        <v>0</v>
      </c>
      <c r="O23" s="8">
        <f>'1er Semestre'!O23+'2Do Semestre'!O23</f>
        <v>0</v>
      </c>
      <c r="P23" s="8">
        <f>'1er Semestre'!P23+'2Do Semestre'!P23</f>
        <v>0</v>
      </c>
      <c r="Q23" s="8">
        <f>'1er Semestre'!Q23+'2Do Semestre'!Q23</f>
        <v>0</v>
      </c>
      <c r="R23" s="8">
        <f>'1er Semestre'!R23+'2Do Semestre'!R23</f>
        <v>0</v>
      </c>
    </row>
    <row r="24" spans="1:18" x14ac:dyDescent="0.2">
      <c r="A24" s="6">
        <v>15</v>
      </c>
      <c r="B24" s="63" t="s">
        <v>25</v>
      </c>
      <c r="C24" s="63"/>
      <c r="D24" s="8">
        <f>'1er Semestre'!D24+'2Do Semestre'!D24</f>
        <v>0</v>
      </c>
      <c r="E24" s="8">
        <f>'1er Semestre'!E24+'2Do Semestre'!E24</f>
        <v>0</v>
      </c>
      <c r="F24" s="8">
        <f>'1er Semestre'!F24+'2Do Semestre'!F24</f>
        <v>0</v>
      </c>
      <c r="G24" s="8">
        <f>'1er Semestre'!G24+'2Do Semestre'!G24</f>
        <v>0</v>
      </c>
      <c r="H24" s="8">
        <f t="shared" si="0"/>
        <v>0</v>
      </c>
      <c r="I24" s="8">
        <f>'1er Semestre'!I24+'2Do Semestre'!I24</f>
        <v>0</v>
      </c>
      <c r="J24" s="8">
        <f>'1er Semestre'!J24+'2Do Semestre'!J24</f>
        <v>0</v>
      </c>
      <c r="K24" s="8">
        <f>'1er Semestre'!K24+'2Do Semestre'!K24</f>
        <v>0</v>
      </c>
      <c r="L24" s="8">
        <f>'1er Semestre'!L24+'2Do Semestre'!L24</f>
        <v>0</v>
      </c>
      <c r="M24" s="8">
        <f>'1er Semestre'!M24+'2Do Semestre'!M24</f>
        <v>0</v>
      </c>
      <c r="N24" s="8">
        <f>'1er Semestre'!N24+'2Do Semestre'!N24</f>
        <v>0</v>
      </c>
      <c r="O24" s="8">
        <f>'1er Semestre'!O24+'2Do Semestre'!O24</f>
        <v>0</v>
      </c>
      <c r="P24" s="8">
        <f>'1er Semestre'!P24+'2Do Semestre'!P24</f>
        <v>0</v>
      </c>
      <c r="Q24" s="8">
        <f>'1er Semestre'!Q24+'2Do Semestre'!Q24</f>
        <v>0</v>
      </c>
      <c r="R24" s="8">
        <f>'1er Semestre'!R24+'2Do Semestre'!R24</f>
        <v>0</v>
      </c>
    </row>
    <row r="25" spans="1:18" x14ac:dyDescent="0.2">
      <c r="A25" s="6">
        <v>16</v>
      </c>
      <c r="B25" s="63" t="s">
        <v>23</v>
      </c>
      <c r="C25" s="63"/>
      <c r="D25" s="8">
        <f>'1er Semestre'!D25+'2Do Semestre'!D25</f>
        <v>0</v>
      </c>
      <c r="E25" s="8">
        <f>'1er Semestre'!E25+'2Do Semestre'!E25</f>
        <v>0</v>
      </c>
      <c r="F25" s="8">
        <f>'1er Semestre'!F25+'2Do Semestre'!F25</f>
        <v>0</v>
      </c>
      <c r="G25" s="8">
        <f>'1er Semestre'!G25+'2Do Semestre'!G25</f>
        <v>0</v>
      </c>
      <c r="H25" s="8">
        <f t="shared" si="0"/>
        <v>0</v>
      </c>
      <c r="I25" s="8">
        <f>'1er Semestre'!I25+'2Do Semestre'!I25</f>
        <v>0</v>
      </c>
      <c r="J25" s="8">
        <f>'1er Semestre'!J25+'2Do Semestre'!J25</f>
        <v>0</v>
      </c>
      <c r="K25" s="8">
        <f>'1er Semestre'!K25+'2Do Semestre'!K25</f>
        <v>0</v>
      </c>
      <c r="L25" s="8">
        <f>'1er Semestre'!L25+'2Do Semestre'!L25</f>
        <v>0</v>
      </c>
      <c r="M25" s="8">
        <f>'1er Semestre'!M25+'2Do Semestre'!M25</f>
        <v>0</v>
      </c>
      <c r="N25" s="8">
        <f>'1er Semestre'!N25+'2Do Semestre'!N25</f>
        <v>0</v>
      </c>
      <c r="O25" s="8">
        <f>'1er Semestre'!O25+'2Do Semestre'!O25</f>
        <v>0</v>
      </c>
      <c r="P25" s="8">
        <f>'1er Semestre'!P25+'2Do Semestre'!P25</f>
        <v>0</v>
      </c>
      <c r="Q25" s="8">
        <f>'1er Semestre'!Q25+'2Do Semestre'!Q25</f>
        <v>0</v>
      </c>
      <c r="R25" s="8">
        <f>'1er Semestre'!R25+'2Do Semestre'!R25</f>
        <v>0</v>
      </c>
    </row>
    <row r="26" spans="1:18" x14ac:dyDescent="0.2">
      <c r="A26" s="6">
        <v>17</v>
      </c>
      <c r="B26" s="63" t="s">
        <v>32</v>
      </c>
      <c r="C26" s="63"/>
      <c r="D26" s="8">
        <f>'1er Semestre'!D26+'2Do Semestre'!D26</f>
        <v>0</v>
      </c>
      <c r="E26" s="8">
        <f>'1er Semestre'!E26+'2Do Semestre'!E26</f>
        <v>0</v>
      </c>
      <c r="F26" s="8">
        <f>'1er Semestre'!F26+'2Do Semestre'!F26</f>
        <v>0</v>
      </c>
      <c r="G26" s="8">
        <f>'1er Semestre'!G26+'2Do Semestre'!G26</f>
        <v>0</v>
      </c>
      <c r="H26" s="8">
        <f t="shared" si="0"/>
        <v>0</v>
      </c>
      <c r="I26" s="8">
        <f>'1er Semestre'!I26+'2Do Semestre'!I26</f>
        <v>0</v>
      </c>
      <c r="J26" s="8">
        <f>'1er Semestre'!J26+'2Do Semestre'!J26</f>
        <v>0</v>
      </c>
      <c r="K26" s="8">
        <f>'1er Semestre'!K26+'2Do Semestre'!K26</f>
        <v>0</v>
      </c>
      <c r="L26" s="8">
        <f>'1er Semestre'!L26+'2Do Semestre'!L26</f>
        <v>0</v>
      </c>
      <c r="M26" s="8">
        <f>'1er Semestre'!M26+'2Do Semestre'!M26</f>
        <v>0</v>
      </c>
      <c r="N26" s="8">
        <f>'1er Semestre'!N26+'2Do Semestre'!N26</f>
        <v>0</v>
      </c>
      <c r="O26" s="8">
        <f>'1er Semestre'!O26+'2Do Semestre'!O26</f>
        <v>0</v>
      </c>
      <c r="P26" s="8">
        <f>'1er Semestre'!P26+'2Do Semestre'!P26</f>
        <v>0</v>
      </c>
      <c r="Q26" s="8">
        <f>'1er Semestre'!Q26+'2Do Semestre'!Q26</f>
        <v>0</v>
      </c>
      <c r="R26" s="8">
        <f>'1er Semestre'!R26+'2Do Semestre'!R26</f>
        <v>0</v>
      </c>
    </row>
    <row r="27" spans="1:18" x14ac:dyDescent="0.2">
      <c r="A27" s="6">
        <v>18</v>
      </c>
      <c r="B27" s="63" t="s">
        <v>30</v>
      </c>
      <c r="C27" s="63"/>
      <c r="D27" s="8">
        <f>'1er Semestre'!D27+'2Do Semestre'!D27</f>
        <v>0</v>
      </c>
      <c r="E27" s="8">
        <f>'1er Semestre'!E27+'2Do Semestre'!E27</f>
        <v>0</v>
      </c>
      <c r="F27" s="8">
        <f>'1er Semestre'!F27+'2Do Semestre'!F27</f>
        <v>0</v>
      </c>
      <c r="G27" s="8">
        <f>'1er Semestre'!G27+'2Do Semestre'!G27</f>
        <v>0</v>
      </c>
      <c r="H27" s="8">
        <f t="shared" si="0"/>
        <v>0</v>
      </c>
      <c r="I27" s="8">
        <f>'1er Semestre'!I27+'2Do Semestre'!I27</f>
        <v>0</v>
      </c>
      <c r="J27" s="8">
        <f>'1er Semestre'!J27+'2Do Semestre'!J27</f>
        <v>0</v>
      </c>
      <c r="K27" s="8">
        <f>'1er Semestre'!K27+'2Do Semestre'!K27</f>
        <v>0</v>
      </c>
      <c r="L27" s="8">
        <f>'1er Semestre'!L27+'2Do Semestre'!L27</f>
        <v>0</v>
      </c>
      <c r="M27" s="8">
        <f>'1er Semestre'!M27+'2Do Semestre'!M27</f>
        <v>0</v>
      </c>
      <c r="N27" s="8">
        <f>'1er Semestre'!N27+'2Do Semestre'!N27</f>
        <v>0</v>
      </c>
      <c r="O27" s="8">
        <f>'1er Semestre'!O27+'2Do Semestre'!O27</f>
        <v>0</v>
      </c>
      <c r="P27" s="8">
        <f>'1er Semestre'!P27+'2Do Semestre'!P27</f>
        <v>0</v>
      </c>
      <c r="Q27" s="8">
        <f>'1er Semestre'!Q27+'2Do Semestre'!Q27</f>
        <v>0</v>
      </c>
      <c r="R27" s="8">
        <f>'1er Semestre'!R27+'2Do Semestre'!R27</f>
        <v>0</v>
      </c>
    </row>
    <row r="28" spans="1:18" x14ac:dyDescent="0.2">
      <c r="A28" s="6">
        <v>19</v>
      </c>
      <c r="B28" s="63" t="s">
        <v>21</v>
      </c>
      <c r="C28" s="63"/>
      <c r="D28" s="8">
        <f>'1er Semestre'!D28+'2Do Semestre'!D28</f>
        <v>0</v>
      </c>
      <c r="E28" s="8">
        <f>'1er Semestre'!E28+'2Do Semestre'!E28</f>
        <v>0</v>
      </c>
      <c r="F28" s="8">
        <f>'1er Semestre'!F28+'2Do Semestre'!F28</f>
        <v>0</v>
      </c>
      <c r="G28" s="8">
        <f>'1er Semestre'!G28+'2Do Semestre'!G28</f>
        <v>0</v>
      </c>
      <c r="H28" s="8">
        <f t="shared" si="0"/>
        <v>0</v>
      </c>
      <c r="I28" s="8">
        <f>'1er Semestre'!I28+'2Do Semestre'!I28</f>
        <v>0</v>
      </c>
      <c r="J28" s="8">
        <f>'1er Semestre'!J28+'2Do Semestre'!J28</f>
        <v>0</v>
      </c>
      <c r="K28" s="8">
        <f>'1er Semestre'!K28+'2Do Semestre'!K28</f>
        <v>0</v>
      </c>
      <c r="L28" s="8">
        <f>'1er Semestre'!L28+'2Do Semestre'!L28</f>
        <v>0</v>
      </c>
      <c r="M28" s="8">
        <f>'1er Semestre'!M28+'2Do Semestre'!M28</f>
        <v>0</v>
      </c>
      <c r="N28" s="8">
        <f>'1er Semestre'!N28+'2Do Semestre'!N28</f>
        <v>0</v>
      </c>
      <c r="O28" s="8">
        <f>'1er Semestre'!O28+'2Do Semestre'!O28</f>
        <v>0</v>
      </c>
      <c r="P28" s="8">
        <f>'1er Semestre'!P28+'2Do Semestre'!P28</f>
        <v>0</v>
      </c>
      <c r="Q28" s="8">
        <f>'1er Semestre'!Q28+'2Do Semestre'!Q28</f>
        <v>0</v>
      </c>
      <c r="R28" s="8">
        <f>'1er Semestre'!R28+'2Do Semestre'!R28</f>
        <v>0</v>
      </c>
    </row>
    <row r="29" spans="1:18" x14ac:dyDescent="0.2">
      <c r="A29" s="6">
        <v>20</v>
      </c>
      <c r="B29" s="63" t="s">
        <v>20</v>
      </c>
      <c r="C29" s="63"/>
      <c r="D29" s="8">
        <f>'1er Semestre'!D29+'2Do Semestre'!D29</f>
        <v>0</v>
      </c>
      <c r="E29" s="8">
        <f>'1er Semestre'!E29+'2Do Semestre'!E29</f>
        <v>0</v>
      </c>
      <c r="F29" s="8">
        <f>'1er Semestre'!F29+'2Do Semestre'!F29</f>
        <v>0</v>
      </c>
      <c r="G29" s="8">
        <f>'1er Semestre'!G29+'2Do Semestre'!G29</f>
        <v>0</v>
      </c>
      <c r="H29" s="8">
        <f t="shared" si="0"/>
        <v>0</v>
      </c>
      <c r="I29" s="8">
        <f>'1er Semestre'!I29+'2Do Semestre'!I29</f>
        <v>0</v>
      </c>
      <c r="J29" s="8">
        <f>'1er Semestre'!J29+'2Do Semestre'!J29</f>
        <v>0</v>
      </c>
      <c r="K29" s="8">
        <f>'1er Semestre'!K29+'2Do Semestre'!K29</f>
        <v>0</v>
      </c>
      <c r="L29" s="8">
        <f>'1er Semestre'!L29+'2Do Semestre'!L29</f>
        <v>0</v>
      </c>
      <c r="M29" s="8">
        <f>'1er Semestre'!M29+'2Do Semestre'!M29</f>
        <v>0</v>
      </c>
      <c r="N29" s="8">
        <f>'1er Semestre'!N29+'2Do Semestre'!N29</f>
        <v>0</v>
      </c>
      <c r="O29" s="8">
        <f>'1er Semestre'!O29+'2Do Semestre'!O29</f>
        <v>0</v>
      </c>
      <c r="P29" s="8">
        <f>'1er Semestre'!P29+'2Do Semestre'!P29</f>
        <v>0</v>
      </c>
      <c r="Q29" s="8">
        <f>'1er Semestre'!Q29+'2Do Semestre'!Q29</f>
        <v>0</v>
      </c>
      <c r="R29" s="8">
        <f>'1er Semestre'!R29+'2Do Semestre'!R29</f>
        <v>0</v>
      </c>
    </row>
    <row r="30" spans="1:18" x14ac:dyDescent="0.2">
      <c r="A30" s="6">
        <v>21</v>
      </c>
      <c r="B30" s="63" t="s">
        <v>17</v>
      </c>
      <c r="C30" s="63"/>
      <c r="D30" s="8">
        <f>'1er Semestre'!D30+'2Do Semestre'!D30</f>
        <v>0</v>
      </c>
      <c r="E30" s="8">
        <f>'1er Semestre'!E30+'2Do Semestre'!E30</f>
        <v>0</v>
      </c>
      <c r="F30" s="8">
        <f>'1er Semestre'!F30+'2Do Semestre'!F30</f>
        <v>0</v>
      </c>
      <c r="G30" s="8">
        <f>'1er Semestre'!G30+'2Do Semestre'!G30</f>
        <v>0</v>
      </c>
      <c r="H30" s="8">
        <f t="shared" si="0"/>
        <v>0</v>
      </c>
      <c r="I30" s="8">
        <f>'1er Semestre'!I30+'2Do Semestre'!I30</f>
        <v>0</v>
      </c>
      <c r="J30" s="8">
        <f>'1er Semestre'!J30+'2Do Semestre'!J30</f>
        <v>0</v>
      </c>
      <c r="K30" s="8">
        <f>'1er Semestre'!K30+'2Do Semestre'!K30</f>
        <v>0</v>
      </c>
      <c r="L30" s="8">
        <f>'1er Semestre'!L30+'2Do Semestre'!L30</f>
        <v>0</v>
      </c>
      <c r="M30" s="8">
        <f>'1er Semestre'!M30+'2Do Semestre'!M30</f>
        <v>0</v>
      </c>
      <c r="N30" s="8">
        <f>'1er Semestre'!N30+'2Do Semestre'!N30</f>
        <v>0</v>
      </c>
      <c r="O30" s="8">
        <f>'1er Semestre'!O30+'2Do Semestre'!O30</f>
        <v>0</v>
      </c>
      <c r="P30" s="8">
        <f>'1er Semestre'!P30+'2Do Semestre'!P30</f>
        <v>0</v>
      </c>
      <c r="Q30" s="8">
        <f>'1er Semestre'!Q30+'2Do Semestre'!Q30</f>
        <v>0</v>
      </c>
      <c r="R30" s="8">
        <f>'1er Semestre'!R30+'2Do Semestre'!R30</f>
        <v>0</v>
      </c>
    </row>
    <row r="31" spans="1:18" x14ac:dyDescent="0.2">
      <c r="A31" s="6">
        <v>22</v>
      </c>
      <c r="B31" s="63" t="s">
        <v>18</v>
      </c>
      <c r="C31" s="63"/>
      <c r="D31" s="8">
        <f>'1er Semestre'!D31+'2Do Semestre'!D31</f>
        <v>0</v>
      </c>
      <c r="E31" s="8">
        <f>'1er Semestre'!E31+'2Do Semestre'!E31</f>
        <v>0</v>
      </c>
      <c r="F31" s="8">
        <f>'1er Semestre'!F31+'2Do Semestre'!F31</f>
        <v>0</v>
      </c>
      <c r="G31" s="8">
        <f>'1er Semestre'!G31+'2Do Semestre'!G31</f>
        <v>0</v>
      </c>
      <c r="H31" s="8">
        <f t="shared" si="0"/>
        <v>0</v>
      </c>
      <c r="I31" s="8">
        <f>'1er Semestre'!I31+'2Do Semestre'!I31</f>
        <v>0</v>
      </c>
      <c r="J31" s="8">
        <f>'1er Semestre'!J31+'2Do Semestre'!J31</f>
        <v>0</v>
      </c>
      <c r="K31" s="8">
        <f>'1er Semestre'!K31+'2Do Semestre'!K31</f>
        <v>0</v>
      </c>
      <c r="L31" s="8">
        <f>'1er Semestre'!L31+'2Do Semestre'!L31</f>
        <v>0</v>
      </c>
      <c r="M31" s="8">
        <f>'1er Semestre'!M31+'2Do Semestre'!M31</f>
        <v>0</v>
      </c>
      <c r="N31" s="8">
        <f>'1er Semestre'!N31+'2Do Semestre'!N31</f>
        <v>0</v>
      </c>
      <c r="O31" s="8">
        <f>'1er Semestre'!O31+'2Do Semestre'!O31</f>
        <v>0</v>
      </c>
      <c r="P31" s="8">
        <f>'1er Semestre'!P31+'2Do Semestre'!P31</f>
        <v>0</v>
      </c>
      <c r="Q31" s="8">
        <f>'1er Semestre'!Q31+'2Do Semestre'!Q31</f>
        <v>0</v>
      </c>
      <c r="R31" s="8">
        <f>'1er Semestre'!R31+'2Do Semestre'!R31</f>
        <v>0</v>
      </c>
    </row>
    <row r="32" spans="1:18" x14ac:dyDescent="0.2">
      <c r="A32" s="6">
        <v>23</v>
      </c>
      <c r="B32" s="63" t="s">
        <v>16</v>
      </c>
      <c r="C32" s="63"/>
      <c r="D32" s="8">
        <f>'1er Semestre'!D32+'2Do Semestre'!D32</f>
        <v>0</v>
      </c>
      <c r="E32" s="8">
        <f>'1er Semestre'!E32+'2Do Semestre'!E32</f>
        <v>0</v>
      </c>
      <c r="F32" s="8">
        <f>'1er Semestre'!F32+'2Do Semestre'!F32</f>
        <v>0</v>
      </c>
      <c r="G32" s="8">
        <f>'1er Semestre'!G32+'2Do Semestre'!G32</f>
        <v>0</v>
      </c>
      <c r="H32" s="8">
        <f t="shared" si="0"/>
        <v>0</v>
      </c>
      <c r="I32" s="8">
        <f>'1er Semestre'!I32+'2Do Semestre'!I32</f>
        <v>0</v>
      </c>
      <c r="J32" s="8">
        <f>'1er Semestre'!J32+'2Do Semestre'!J32</f>
        <v>0</v>
      </c>
      <c r="K32" s="8">
        <f>'1er Semestre'!K32+'2Do Semestre'!K32</f>
        <v>0</v>
      </c>
      <c r="L32" s="8">
        <f>'1er Semestre'!L32+'2Do Semestre'!L32</f>
        <v>0</v>
      </c>
      <c r="M32" s="8">
        <f>'1er Semestre'!M32+'2Do Semestre'!M32</f>
        <v>0</v>
      </c>
      <c r="N32" s="8">
        <f>'1er Semestre'!N32+'2Do Semestre'!N32</f>
        <v>0</v>
      </c>
      <c r="O32" s="8">
        <f>'1er Semestre'!O32+'2Do Semestre'!O32</f>
        <v>0</v>
      </c>
      <c r="P32" s="8">
        <f>'1er Semestre'!P32+'2Do Semestre'!P32</f>
        <v>0</v>
      </c>
      <c r="Q32" s="8">
        <f>'1er Semestre'!Q32+'2Do Semestre'!Q32</f>
        <v>0</v>
      </c>
      <c r="R32" s="8">
        <f>'1er Semestre'!R32+'2Do Semestre'!R32</f>
        <v>0</v>
      </c>
    </row>
    <row r="33" spans="1:18" x14ac:dyDescent="0.2">
      <c r="A33" s="6">
        <v>24</v>
      </c>
      <c r="B33" s="63" t="s">
        <v>19</v>
      </c>
      <c r="C33" s="63"/>
      <c r="D33" s="8">
        <f>'1er Semestre'!D33+'2Do Semestre'!D33</f>
        <v>0</v>
      </c>
      <c r="E33" s="8">
        <f>'1er Semestre'!E33+'2Do Semestre'!E33</f>
        <v>0</v>
      </c>
      <c r="F33" s="8">
        <f>'1er Semestre'!F33+'2Do Semestre'!F33</f>
        <v>0</v>
      </c>
      <c r="G33" s="8">
        <f>'1er Semestre'!G33+'2Do Semestre'!G33</f>
        <v>0</v>
      </c>
      <c r="H33" s="8">
        <f t="shared" si="0"/>
        <v>0</v>
      </c>
      <c r="I33" s="8">
        <f>'1er Semestre'!I33+'2Do Semestre'!I33</f>
        <v>0</v>
      </c>
      <c r="J33" s="8">
        <f>'1er Semestre'!J33+'2Do Semestre'!J33</f>
        <v>0</v>
      </c>
      <c r="K33" s="8">
        <f>'1er Semestre'!K33+'2Do Semestre'!K33</f>
        <v>0</v>
      </c>
      <c r="L33" s="8">
        <f>'1er Semestre'!L33+'2Do Semestre'!L33</f>
        <v>0</v>
      </c>
      <c r="M33" s="8">
        <f>'1er Semestre'!M33+'2Do Semestre'!M33</f>
        <v>0</v>
      </c>
      <c r="N33" s="8">
        <f>'1er Semestre'!N33+'2Do Semestre'!N33</f>
        <v>0</v>
      </c>
      <c r="O33" s="8">
        <f>'1er Semestre'!O33+'2Do Semestre'!O33</f>
        <v>0</v>
      </c>
      <c r="P33" s="8">
        <f>'1er Semestre'!P33+'2Do Semestre'!P33</f>
        <v>0</v>
      </c>
      <c r="Q33" s="8">
        <f>'1er Semestre'!Q33+'2Do Semestre'!Q33</f>
        <v>0</v>
      </c>
      <c r="R33" s="8">
        <f>'1er Semestre'!R33+'2Do Semestre'!R33</f>
        <v>0</v>
      </c>
    </row>
    <row r="34" spans="1:18" x14ac:dyDescent="0.2">
      <c r="A34" s="6">
        <v>25</v>
      </c>
      <c r="B34" s="63" t="s">
        <v>4</v>
      </c>
      <c r="C34" s="63"/>
      <c r="D34" s="8">
        <f>'1er Semestre'!D34+'2Do Semestre'!D34</f>
        <v>0</v>
      </c>
      <c r="E34" s="8">
        <f>'1er Semestre'!E34+'2Do Semestre'!E34</f>
        <v>0</v>
      </c>
      <c r="F34" s="8">
        <f>'1er Semestre'!F34+'2Do Semestre'!F34</f>
        <v>0</v>
      </c>
      <c r="G34" s="8">
        <f>'1er Semestre'!G34+'2Do Semestre'!G34</f>
        <v>0</v>
      </c>
      <c r="H34" s="8">
        <f t="shared" si="0"/>
        <v>0</v>
      </c>
      <c r="I34" s="8">
        <f>'1er Semestre'!I34+'2Do Semestre'!I34</f>
        <v>0</v>
      </c>
      <c r="J34" s="8">
        <f>'1er Semestre'!J34+'2Do Semestre'!J34</f>
        <v>0</v>
      </c>
      <c r="K34" s="8">
        <f>'1er Semestre'!K34+'2Do Semestre'!K34</f>
        <v>0</v>
      </c>
      <c r="L34" s="8">
        <f>'1er Semestre'!L34+'2Do Semestre'!L34</f>
        <v>0</v>
      </c>
      <c r="M34" s="8">
        <f>'1er Semestre'!M34+'2Do Semestre'!M34</f>
        <v>0</v>
      </c>
      <c r="N34" s="8">
        <f>'1er Semestre'!N34+'2Do Semestre'!N34</f>
        <v>0</v>
      </c>
      <c r="O34" s="8">
        <f>'1er Semestre'!O34+'2Do Semestre'!O34</f>
        <v>0</v>
      </c>
      <c r="P34" s="8">
        <f>'1er Semestre'!P34+'2Do Semestre'!P34</f>
        <v>0</v>
      </c>
      <c r="Q34" s="8">
        <f>'1er Semestre'!Q34+'2Do Semestre'!Q34</f>
        <v>0</v>
      </c>
      <c r="R34" s="8">
        <f>'1er Semestre'!R34+'2Do Semestre'!R34</f>
        <v>0</v>
      </c>
    </row>
    <row r="35" spans="1:18" x14ac:dyDescent="0.2">
      <c r="A35" s="6">
        <v>26</v>
      </c>
      <c r="B35" s="63" t="s">
        <v>28</v>
      </c>
      <c r="C35" s="63"/>
      <c r="D35" s="8">
        <f>'1er Semestre'!D35+'2Do Semestre'!D35</f>
        <v>0</v>
      </c>
      <c r="E35" s="8">
        <f>'1er Semestre'!E35+'2Do Semestre'!E35</f>
        <v>0</v>
      </c>
      <c r="F35" s="8">
        <f>'1er Semestre'!F35+'2Do Semestre'!F35</f>
        <v>0</v>
      </c>
      <c r="G35" s="8">
        <f>'1er Semestre'!G35+'2Do Semestre'!G35</f>
        <v>0</v>
      </c>
      <c r="H35" s="8">
        <f t="shared" si="0"/>
        <v>0</v>
      </c>
      <c r="I35" s="8">
        <f>'1er Semestre'!I35+'2Do Semestre'!I35</f>
        <v>0</v>
      </c>
      <c r="J35" s="8">
        <f>'1er Semestre'!J35+'2Do Semestre'!J35</f>
        <v>0</v>
      </c>
      <c r="K35" s="8">
        <f>'1er Semestre'!K35+'2Do Semestre'!K35</f>
        <v>0</v>
      </c>
      <c r="L35" s="8">
        <f>'1er Semestre'!L35+'2Do Semestre'!L35</f>
        <v>0</v>
      </c>
      <c r="M35" s="8">
        <f>'1er Semestre'!M35+'2Do Semestre'!M35</f>
        <v>0</v>
      </c>
      <c r="N35" s="8">
        <f>'1er Semestre'!N35+'2Do Semestre'!N35</f>
        <v>0</v>
      </c>
      <c r="O35" s="8">
        <f>'1er Semestre'!O35+'2Do Semestre'!O35</f>
        <v>0</v>
      </c>
      <c r="P35" s="8">
        <f>'1er Semestre'!P35+'2Do Semestre'!P35</f>
        <v>0</v>
      </c>
      <c r="Q35" s="8">
        <f>'1er Semestre'!Q35+'2Do Semestre'!Q35</f>
        <v>0</v>
      </c>
      <c r="R35" s="8">
        <f>'1er Semestre'!R35+'2Do Semestre'!R35</f>
        <v>0</v>
      </c>
    </row>
    <row r="36" spans="1:18" x14ac:dyDescent="0.2">
      <c r="A36" s="6">
        <v>27</v>
      </c>
      <c r="B36" s="63" t="s">
        <v>10</v>
      </c>
      <c r="C36" s="63"/>
      <c r="D36" s="8">
        <f>'1er Semestre'!D36+'2Do Semestre'!D36</f>
        <v>0</v>
      </c>
      <c r="E36" s="8">
        <f>'1er Semestre'!E36+'2Do Semestre'!E36</f>
        <v>0</v>
      </c>
      <c r="F36" s="8">
        <f>'1er Semestre'!F36+'2Do Semestre'!F36</f>
        <v>0</v>
      </c>
      <c r="G36" s="8">
        <f>'1er Semestre'!G36+'2Do Semestre'!G36</f>
        <v>0</v>
      </c>
      <c r="H36" s="8">
        <f t="shared" si="0"/>
        <v>0</v>
      </c>
      <c r="I36" s="8">
        <f>'1er Semestre'!I36+'2Do Semestre'!I36</f>
        <v>0</v>
      </c>
      <c r="J36" s="8">
        <f>'1er Semestre'!J36+'2Do Semestre'!J36</f>
        <v>0</v>
      </c>
      <c r="K36" s="8">
        <f>'1er Semestre'!K36+'2Do Semestre'!K36</f>
        <v>0</v>
      </c>
      <c r="L36" s="8">
        <f>'1er Semestre'!L36+'2Do Semestre'!L36</f>
        <v>0</v>
      </c>
      <c r="M36" s="8">
        <f>'1er Semestre'!M36+'2Do Semestre'!M36</f>
        <v>0</v>
      </c>
      <c r="N36" s="8">
        <f>'1er Semestre'!N36+'2Do Semestre'!N36</f>
        <v>0</v>
      </c>
      <c r="O36" s="8">
        <f>'1er Semestre'!O36+'2Do Semestre'!O36</f>
        <v>0</v>
      </c>
      <c r="P36" s="8">
        <f>'1er Semestre'!P36+'2Do Semestre'!P36</f>
        <v>0</v>
      </c>
      <c r="Q36" s="8">
        <f>'1er Semestre'!Q36+'2Do Semestre'!Q36</f>
        <v>0</v>
      </c>
      <c r="R36" s="8">
        <f>'1er Semestre'!R36+'2Do Semestre'!R36</f>
        <v>0</v>
      </c>
    </row>
    <row r="37" spans="1:18" x14ac:dyDescent="0.2">
      <c r="A37" s="6">
        <v>28</v>
      </c>
      <c r="B37" s="63" t="s">
        <v>3</v>
      </c>
      <c r="C37" s="63"/>
      <c r="D37" s="8">
        <f>'1er Semestre'!D37+'2Do Semestre'!D37</f>
        <v>0</v>
      </c>
      <c r="E37" s="8">
        <f>'1er Semestre'!E37+'2Do Semestre'!E37</f>
        <v>0</v>
      </c>
      <c r="F37" s="8">
        <f>'1er Semestre'!F37+'2Do Semestre'!F37</f>
        <v>0</v>
      </c>
      <c r="G37" s="8">
        <f>'1er Semestre'!G37+'2Do Semestre'!G37</f>
        <v>0</v>
      </c>
      <c r="H37" s="8">
        <f t="shared" si="0"/>
        <v>0</v>
      </c>
      <c r="I37" s="8">
        <f>'1er Semestre'!I37+'2Do Semestre'!I37</f>
        <v>0</v>
      </c>
      <c r="J37" s="8">
        <f>'1er Semestre'!J37+'2Do Semestre'!J37</f>
        <v>0</v>
      </c>
      <c r="K37" s="8">
        <f>'1er Semestre'!K37+'2Do Semestre'!K37</f>
        <v>0</v>
      </c>
      <c r="L37" s="8">
        <f>'1er Semestre'!L37+'2Do Semestre'!L37</f>
        <v>0</v>
      </c>
      <c r="M37" s="8">
        <f>'1er Semestre'!M37+'2Do Semestre'!M37</f>
        <v>0</v>
      </c>
      <c r="N37" s="8">
        <f>'1er Semestre'!N37+'2Do Semestre'!N37</f>
        <v>0</v>
      </c>
      <c r="O37" s="8">
        <f>'1er Semestre'!O37+'2Do Semestre'!O37</f>
        <v>0</v>
      </c>
      <c r="P37" s="8">
        <f>'1er Semestre'!P37+'2Do Semestre'!P37</f>
        <v>0</v>
      </c>
      <c r="Q37" s="8">
        <f>'1er Semestre'!Q37+'2Do Semestre'!Q37</f>
        <v>0</v>
      </c>
      <c r="R37" s="8">
        <f>'1er Semestre'!R37+'2Do Semestre'!R37</f>
        <v>0</v>
      </c>
    </row>
    <row r="38" spans="1:18" x14ac:dyDescent="0.2">
      <c r="A38" s="6">
        <v>29</v>
      </c>
      <c r="B38" s="63" t="s">
        <v>26</v>
      </c>
      <c r="C38" s="63"/>
      <c r="D38" s="8">
        <f>'1er Semestre'!D38+'2Do Semestre'!D38</f>
        <v>0</v>
      </c>
      <c r="E38" s="8">
        <f>'1er Semestre'!E38+'2Do Semestre'!E38</f>
        <v>0</v>
      </c>
      <c r="F38" s="8">
        <f>'1er Semestre'!F38+'2Do Semestre'!F38</f>
        <v>0</v>
      </c>
      <c r="G38" s="8">
        <f>'1er Semestre'!G38+'2Do Semestre'!G38</f>
        <v>0</v>
      </c>
      <c r="H38" s="8">
        <f t="shared" si="0"/>
        <v>0</v>
      </c>
      <c r="I38" s="8">
        <f>'1er Semestre'!I38+'2Do Semestre'!I38</f>
        <v>0</v>
      </c>
      <c r="J38" s="8">
        <f>'1er Semestre'!J38+'2Do Semestre'!J38</f>
        <v>0</v>
      </c>
      <c r="K38" s="8">
        <f>'1er Semestre'!K38+'2Do Semestre'!K38</f>
        <v>0</v>
      </c>
      <c r="L38" s="8">
        <f>'1er Semestre'!L38+'2Do Semestre'!L38</f>
        <v>0</v>
      </c>
      <c r="M38" s="8">
        <f>'1er Semestre'!M38+'2Do Semestre'!M38</f>
        <v>0</v>
      </c>
      <c r="N38" s="8">
        <f>'1er Semestre'!N38+'2Do Semestre'!N38</f>
        <v>0</v>
      </c>
      <c r="O38" s="8">
        <f>'1er Semestre'!O38+'2Do Semestre'!O38</f>
        <v>0</v>
      </c>
      <c r="P38" s="8">
        <f>'1er Semestre'!P38+'2Do Semestre'!P38</f>
        <v>0</v>
      </c>
      <c r="Q38" s="8">
        <f>'1er Semestre'!Q38+'2Do Semestre'!Q38</f>
        <v>0</v>
      </c>
      <c r="R38" s="8">
        <f>'1er Semestre'!R38+'2Do Semestre'!R38</f>
        <v>0</v>
      </c>
    </row>
    <row r="39" spans="1:18" x14ac:dyDescent="0.2">
      <c r="A39" s="6">
        <v>30</v>
      </c>
      <c r="B39" s="63" t="s">
        <v>27</v>
      </c>
      <c r="C39" s="63"/>
      <c r="D39" s="8">
        <f>'1er Semestre'!D39+'2Do Semestre'!D39</f>
        <v>0</v>
      </c>
      <c r="E39" s="8">
        <f>'1er Semestre'!E39+'2Do Semestre'!E39</f>
        <v>0</v>
      </c>
      <c r="F39" s="8">
        <f>'1er Semestre'!F39+'2Do Semestre'!F39</f>
        <v>0</v>
      </c>
      <c r="G39" s="8">
        <f>'1er Semestre'!G39+'2Do Semestre'!G39</f>
        <v>0</v>
      </c>
      <c r="H39" s="8">
        <f t="shared" si="0"/>
        <v>0</v>
      </c>
      <c r="I39" s="8">
        <f>'1er Semestre'!I39+'2Do Semestre'!I39</f>
        <v>0</v>
      </c>
      <c r="J39" s="8">
        <f>'1er Semestre'!J39+'2Do Semestre'!J39</f>
        <v>0</v>
      </c>
      <c r="K39" s="8">
        <f>'1er Semestre'!K39+'2Do Semestre'!K39</f>
        <v>0</v>
      </c>
      <c r="L39" s="8">
        <f>'1er Semestre'!L39+'2Do Semestre'!L39</f>
        <v>0</v>
      </c>
      <c r="M39" s="8">
        <f>'1er Semestre'!M39+'2Do Semestre'!M39</f>
        <v>0</v>
      </c>
      <c r="N39" s="8">
        <f>'1er Semestre'!N39+'2Do Semestre'!N39</f>
        <v>0</v>
      </c>
      <c r="O39" s="8">
        <f>'1er Semestre'!O39+'2Do Semestre'!O39</f>
        <v>0</v>
      </c>
      <c r="P39" s="8">
        <f>'1er Semestre'!P39+'2Do Semestre'!P39</f>
        <v>0</v>
      </c>
      <c r="Q39" s="8">
        <f>'1er Semestre'!Q39+'2Do Semestre'!Q39</f>
        <v>0</v>
      </c>
      <c r="R39" s="8">
        <f>'1er Semestre'!R39+'2Do Semestre'!R39</f>
        <v>0</v>
      </c>
    </row>
    <row r="40" spans="1:18" x14ac:dyDescent="0.2">
      <c r="A40" s="64" t="s">
        <v>51</v>
      </c>
      <c r="B40" s="64"/>
      <c r="C40" s="64"/>
      <c r="D40" s="23">
        <f>SUM(D10:D39)</f>
        <v>0</v>
      </c>
      <c r="E40" s="23">
        <f t="shared" ref="E40:R40" si="1">SUM(E10:E39)</f>
        <v>0</v>
      </c>
      <c r="F40" s="23">
        <f t="shared" si="1"/>
        <v>0</v>
      </c>
      <c r="G40" s="23">
        <f t="shared" si="1"/>
        <v>0</v>
      </c>
      <c r="H40" s="23">
        <f t="shared" si="1"/>
        <v>0</v>
      </c>
      <c r="I40" s="23">
        <f t="shared" si="1"/>
        <v>0</v>
      </c>
      <c r="J40" s="23">
        <f t="shared" si="1"/>
        <v>0</v>
      </c>
      <c r="K40" s="23">
        <f t="shared" si="1"/>
        <v>0</v>
      </c>
      <c r="L40" s="23">
        <f t="shared" si="1"/>
        <v>0</v>
      </c>
      <c r="M40" s="23">
        <f t="shared" si="1"/>
        <v>0</v>
      </c>
      <c r="N40" s="23">
        <f t="shared" si="1"/>
        <v>0</v>
      </c>
      <c r="O40" s="23">
        <f t="shared" si="1"/>
        <v>0</v>
      </c>
      <c r="P40" s="23">
        <f t="shared" si="1"/>
        <v>0</v>
      </c>
      <c r="Q40" s="23">
        <f t="shared" si="1"/>
        <v>0</v>
      </c>
      <c r="R40" s="23">
        <f t="shared" si="1"/>
        <v>0</v>
      </c>
    </row>
    <row r="41" spans="1:18" x14ac:dyDescent="0.2">
      <c r="B41" s="62"/>
      <c r="C41" s="62"/>
    </row>
    <row r="42" spans="1:18" x14ac:dyDescent="0.2">
      <c r="B42" s="62"/>
      <c r="C42" s="62"/>
    </row>
    <row r="43" spans="1:18" x14ac:dyDescent="0.2">
      <c r="B43" s="62"/>
      <c r="C43" s="62"/>
    </row>
    <row r="44" spans="1:18" x14ac:dyDescent="0.2">
      <c r="B44" s="62"/>
      <c r="C44" s="62"/>
    </row>
  </sheetData>
  <mergeCells count="64">
    <mergeCell ref="A1:B3"/>
    <mergeCell ref="C1:P1"/>
    <mergeCell ref="Q1:R3"/>
    <mergeCell ref="C2:P3"/>
    <mergeCell ref="A4:B4"/>
    <mergeCell ref="D4:G4"/>
    <mergeCell ref="H4:J4"/>
    <mergeCell ref="K4:L4"/>
    <mergeCell ref="M4:N4"/>
    <mergeCell ref="O4:P4"/>
    <mergeCell ref="Q4:R4"/>
    <mergeCell ref="A6:B6"/>
    <mergeCell ref="E6:G6"/>
    <mergeCell ref="H6:J6"/>
    <mergeCell ref="A8:A9"/>
    <mergeCell ref="B8:C9"/>
    <mergeCell ref="D8:E8"/>
    <mergeCell ref="F8:G8"/>
    <mergeCell ref="H8:H9"/>
    <mergeCell ref="I8:I9"/>
    <mergeCell ref="B12:C12"/>
    <mergeCell ref="J8:J9"/>
    <mergeCell ref="K8:K9"/>
    <mergeCell ref="L8:L9"/>
    <mergeCell ref="M8:M9"/>
    <mergeCell ref="P8:P9"/>
    <mergeCell ref="Q8:Q9"/>
    <mergeCell ref="R8:R9"/>
    <mergeCell ref="B10:C10"/>
    <mergeCell ref="B11:C11"/>
    <mergeCell ref="N8:N9"/>
    <mergeCell ref="O8:O9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36:C36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43:C43"/>
    <mergeCell ref="B44:C44"/>
    <mergeCell ref="B37:C37"/>
    <mergeCell ref="B38:C38"/>
    <mergeCell ref="B39:C39"/>
    <mergeCell ref="A40:C40"/>
    <mergeCell ref="B41:C41"/>
    <mergeCell ref="B42:C42"/>
  </mergeCell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201"/>
  <sheetViews>
    <sheetView topLeftCell="AA1" zoomScale="110" zoomScaleNormal="110" workbookViewId="0">
      <selection activeCell="Z1" sqref="Z1:AM1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63</v>
      </c>
      <c r="E6" s="42"/>
      <c r="F6" s="46" t="s">
        <v>61</v>
      </c>
      <c r="G6" s="46"/>
      <c r="H6" s="42"/>
      <c r="I6" s="42"/>
      <c r="J6" s="42"/>
      <c r="K6" s="42"/>
      <c r="X6" s="43" t="s">
        <v>60</v>
      </c>
      <c r="Y6" s="43"/>
      <c r="Z6" s="17" t="str">
        <f>D6</f>
        <v>FEBRERO</v>
      </c>
      <c r="AB6" s="43" t="s">
        <v>61</v>
      </c>
      <c r="AC6" s="43"/>
      <c r="AD6" s="43"/>
      <c r="AE6" s="44"/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28" t="s">
        <v>36</v>
      </c>
      <c r="I9" s="28" t="s">
        <v>37</v>
      </c>
      <c r="J9" s="28" t="s">
        <v>39</v>
      </c>
      <c r="K9" s="28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28" t="s">
        <v>36</v>
      </c>
      <c r="AB9" s="28" t="s">
        <v>37</v>
      </c>
      <c r="AC9" s="28" t="s">
        <v>39</v>
      </c>
      <c r="AD9" s="28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8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9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9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20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21"/>
      <c r="C14" s="47"/>
      <c r="D14" s="47"/>
      <c r="E14" s="19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21"/>
      <c r="C15" s="47"/>
      <c r="D15" s="47"/>
      <c r="E15" s="19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21"/>
      <c r="C16" s="47"/>
      <c r="D16" s="47"/>
      <c r="E16" s="19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21"/>
      <c r="C17" s="47"/>
      <c r="D17" s="47"/>
      <c r="E17" s="18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21"/>
      <c r="C18" s="47"/>
      <c r="D18" s="47"/>
      <c r="E18" s="19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21"/>
      <c r="C19" s="47"/>
      <c r="D19" s="47"/>
      <c r="E19" s="19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21"/>
      <c r="C20" s="47"/>
      <c r="D20" s="47"/>
      <c r="E20" s="22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21"/>
      <c r="C21" s="47"/>
      <c r="D21" s="47"/>
      <c r="E21" s="19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9" t="s">
        <v>51</v>
      </c>
      <c r="Y40" s="69"/>
      <c r="Z40" s="69"/>
      <c r="AA40" s="10">
        <f>SUM(AA10:AA39)</f>
        <v>0</v>
      </c>
      <c r="AB40" s="10">
        <f t="shared" ref="AB40:AO40" si="1">SUM(AB10:AB39)</f>
        <v>0</v>
      </c>
      <c r="AC40" s="10">
        <f t="shared" si="1"/>
        <v>0</v>
      </c>
      <c r="AD40" s="10">
        <f t="shared" si="1"/>
        <v>0</v>
      </c>
      <c r="AE40" s="10">
        <f t="shared" si="1"/>
        <v>0</v>
      </c>
      <c r="AF40" s="10">
        <f t="shared" si="1"/>
        <v>0</v>
      </c>
      <c r="AG40" s="10">
        <f t="shared" si="1"/>
        <v>0</v>
      </c>
      <c r="AH40" s="10">
        <f t="shared" si="1"/>
        <v>0</v>
      </c>
      <c r="AI40" s="10">
        <f t="shared" si="1"/>
        <v>0</v>
      </c>
      <c r="AJ40" s="10">
        <f t="shared" si="1"/>
        <v>0</v>
      </c>
      <c r="AK40" s="10">
        <f t="shared" si="1"/>
        <v>0</v>
      </c>
      <c r="AL40" s="10">
        <f t="shared" si="1"/>
        <v>0</v>
      </c>
      <c r="AM40" s="10">
        <f t="shared" si="1"/>
        <v>0</v>
      </c>
      <c r="AN40" s="10">
        <f t="shared" si="1"/>
        <v>0</v>
      </c>
      <c r="AO40" s="10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1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86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64</v>
      </c>
      <c r="E6" s="42"/>
      <c r="F6" s="46" t="s">
        <v>61</v>
      </c>
      <c r="G6" s="46"/>
      <c r="H6" s="42">
        <v>2016</v>
      </c>
      <c r="I6" s="42"/>
      <c r="J6" s="42"/>
      <c r="K6" s="42"/>
      <c r="X6" s="43" t="s">
        <v>60</v>
      </c>
      <c r="Y6" s="43"/>
      <c r="Z6" s="17" t="str">
        <f>D6</f>
        <v>MARZO</v>
      </c>
      <c r="AB6" s="43" t="s">
        <v>61</v>
      </c>
      <c r="AC6" s="43"/>
      <c r="AD6" s="43"/>
      <c r="AE6" s="44">
        <f>H6</f>
        <v>2016</v>
      </c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28" t="s">
        <v>36</v>
      </c>
      <c r="I9" s="28" t="s">
        <v>37</v>
      </c>
      <c r="J9" s="28" t="s">
        <v>39</v>
      </c>
      <c r="K9" s="28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28" t="s">
        <v>36</v>
      </c>
      <c r="AB9" s="28" t="s">
        <v>37</v>
      </c>
      <c r="AC9" s="28" t="s">
        <v>39</v>
      </c>
      <c r="AD9" s="28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 t="s">
        <v>84</v>
      </c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2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65</v>
      </c>
      <c r="E6" s="42"/>
      <c r="F6" s="46" t="s">
        <v>61</v>
      </c>
      <c r="G6" s="46"/>
      <c r="H6" s="42">
        <v>2016</v>
      </c>
      <c r="I6" s="42"/>
      <c r="J6" s="42"/>
      <c r="K6" s="42"/>
      <c r="X6" s="43" t="s">
        <v>60</v>
      </c>
      <c r="Y6" s="43"/>
      <c r="Z6" s="17" t="str">
        <f>D6</f>
        <v>ABRIL</v>
      </c>
      <c r="AB6" s="43" t="s">
        <v>61</v>
      </c>
      <c r="AC6" s="43"/>
      <c r="AD6" s="43"/>
      <c r="AE6" s="44"/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40" t="s">
        <v>36</v>
      </c>
      <c r="I9" s="40" t="s">
        <v>37</v>
      </c>
      <c r="J9" s="40" t="s">
        <v>39</v>
      </c>
      <c r="K9" s="40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40" t="s">
        <v>36</v>
      </c>
      <c r="AB9" s="40" t="s">
        <v>37</v>
      </c>
      <c r="AC9" s="40" t="s">
        <v>39</v>
      </c>
      <c r="AD9" s="40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3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/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66</v>
      </c>
      <c r="E6" s="42"/>
      <c r="F6" s="46" t="s">
        <v>61</v>
      </c>
      <c r="G6" s="46"/>
      <c r="H6" s="42"/>
      <c r="I6" s="42"/>
      <c r="J6" s="42"/>
      <c r="K6" s="42"/>
      <c r="X6" s="43" t="s">
        <v>60</v>
      </c>
      <c r="Y6" s="43"/>
      <c r="Z6" s="17" t="str">
        <f>D6</f>
        <v>MAYO</v>
      </c>
      <c r="AB6" s="43" t="s">
        <v>61</v>
      </c>
      <c r="AC6" s="43"/>
      <c r="AD6" s="43"/>
      <c r="AE6" s="44"/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40" t="s">
        <v>36</v>
      </c>
      <c r="I9" s="40" t="s">
        <v>37</v>
      </c>
      <c r="J9" s="40" t="s">
        <v>39</v>
      </c>
      <c r="K9" s="40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40" t="s">
        <v>36</v>
      </c>
      <c r="AB9" s="40" t="s">
        <v>37</v>
      </c>
      <c r="AC9" s="40" t="s">
        <v>39</v>
      </c>
      <c r="AD9" s="40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disablePrompts="1" count="1">
    <dataValidation type="list" allowBlank="1" showInputMessage="1" showErrorMessage="1" sqref="C10:D152" xr:uid="{00000000-0002-0000-04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67</v>
      </c>
      <c r="E6" s="42"/>
      <c r="F6" s="46" t="s">
        <v>61</v>
      </c>
      <c r="G6" s="46"/>
      <c r="H6" s="42"/>
      <c r="I6" s="42"/>
      <c r="J6" s="42"/>
      <c r="K6" s="42"/>
      <c r="X6" s="43" t="s">
        <v>60</v>
      </c>
      <c r="Y6" s="43"/>
      <c r="Z6" s="17" t="str">
        <f>D6</f>
        <v>JUNIO</v>
      </c>
      <c r="AB6" s="43" t="s">
        <v>61</v>
      </c>
      <c r="AC6" s="43"/>
      <c r="AD6" s="43"/>
      <c r="AE6" s="44">
        <f>H6</f>
        <v>0</v>
      </c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40" t="s">
        <v>36</v>
      </c>
      <c r="I9" s="40" t="s">
        <v>37</v>
      </c>
      <c r="J9" s="40" t="s">
        <v>39</v>
      </c>
      <c r="K9" s="40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40" t="s">
        <v>36</v>
      </c>
      <c r="AB9" s="40" t="s">
        <v>37</v>
      </c>
      <c r="AC9" s="40" t="s">
        <v>39</v>
      </c>
      <c r="AD9" s="40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5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68</v>
      </c>
      <c r="E6" s="42"/>
      <c r="F6" s="46" t="s">
        <v>61</v>
      </c>
      <c r="G6" s="46"/>
      <c r="H6" s="42">
        <v>2016</v>
      </c>
      <c r="I6" s="42"/>
      <c r="J6" s="42"/>
      <c r="K6" s="42"/>
      <c r="X6" s="43" t="s">
        <v>60</v>
      </c>
      <c r="Y6" s="43"/>
      <c r="Z6" s="17" t="str">
        <f>D6</f>
        <v>JULIO</v>
      </c>
      <c r="AB6" s="43" t="s">
        <v>61</v>
      </c>
      <c r="AC6" s="43"/>
      <c r="AD6" s="43"/>
      <c r="AE6" s="44"/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40" t="s">
        <v>36</v>
      </c>
      <c r="I9" s="40" t="s">
        <v>37</v>
      </c>
      <c r="J9" s="40" t="s">
        <v>39</v>
      </c>
      <c r="K9" s="40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40" t="s">
        <v>36</v>
      </c>
      <c r="AB9" s="40" t="s">
        <v>37</v>
      </c>
      <c r="AC9" s="40" t="s">
        <v>39</v>
      </c>
      <c r="AD9" s="40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6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69</v>
      </c>
      <c r="E6" s="42"/>
      <c r="F6" s="46" t="s">
        <v>61</v>
      </c>
      <c r="G6" s="46"/>
      <c r="H6" s="42">
        <v>2016</v>
      </c>
      <c r="I6" s="42"/>
      <c r="J6" s="42"/>
      <c r="K6" s="42"/>
      <c r="X6" s="43" t="s">
        <v>60</v>
      </c>
      <c r="Y6" s="43"/>
      <c r="Z6" s="17" t="str">
        <f>D6</f>
        <v>AGOSTO</v>
      </c>
      <c r="AB6" s="43" t="s">
        <v>61</v>
      </c>
      <c r="AC6" s="43"/>
      <c r="AD6" s="43"/>
      <c r="AE6" s="44">
        <f>H6</f>
        <v>2016</v>
      </c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40" t="s">
        <v>36</v>
      </c>
      <c r="I9" s="40" t="s">
        <v>37</v>
      </c>
      <c r="J9" s="40" t="s">
        <v>39</v>
      </c>
      <c r="K9" s="40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40" t="s">
        <v>36</v>
      </c>
      <c r="AB9" s="40" t="s">
        <v>37</v>
      </c>
      <c r="AC9" s="40" t="s">
        <v>39</v>
      </c>
      <c r="AD9" s="40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7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O201"/>
  <sheetViews>
    <sheetView topLeftCell="AA1" workbookViewId="0">
      <selection activeCell="AN1" sqref="AN1:AO3"/>
    </sheetView>
  </sheetViews>
  <sheetFormatPr baseColWidth="10" defaultColWidth="11.42578125" defaultRowHeight="12.75" x14ac:dyDescent="0.2"/>
  <cols>
    <col min="1" max="1" width="5" style="3" customWidth="1"/>
    <col min="2" max="3" width="11.42578125" style="3"/>
    <col min="4" max="4" width="21.5703125" style="3" customWidth="1"/>
    <col min="5" max="5" width="15.85546875" style="3" customWidth="1"/>
    <col min="6" max="6" width="19.42578125" style="3" customWidth="1"/>
    <col min="7" max="7" width="19.140625" style="3" customWidth="1"/>
    <col min="8" max="8" width="7.85546875" style="3" bestFit="1" customWidth="1"/>
    <col min="9" max="9" width="6.140625" style="3" customWidth="1"/>
    <col min="10" max="10" width="4.140625" style="3" customWidth="1"/>
    <col min="11" max="11" width="4" style="3" customWidth="1"/>
    <col min="12" max="14" width="11.42578125" style="3"/>
    <col min="15" max="15" width="13" style="3" customWidth="1"/>
    <col min="16" max="20" width="11.42578125" style="3"/>
    <col min="21" max="21" width="13.7109375" style="3" customWidth="1"/>
    <col min="22" max="22" width="11.42578125" style="3"/>
    <col min="23" max="23" width="12.85546875" style="3" customWidth="1"/>
    <col min="24" max="24" width="5" style="3" customWidth="1"/>
    <col min="25" max="25" width="13.42578125" style="3" customWidth="1"/>
    <col min="26" max="26" width="39" style="3" customWidth="1"/>
    <col min="27" max="27" width="8.42578125" style="3" bestFit="1" customWidth="1"/>
    <col min="28" max="28" width="6.7109375" style="3" customWidth="1"/>
    <col min="29" max="30" width="3.85546875" style="3" customWidth="1"/>
    <col min="31" max="31" width="9" style="3" customWidth="1"/>
    <col min="32" max="34" width="11.42578125" style="3"/>
    <col min="35" max="35" width="13.140625" style="3" customWidth="1"/>
    <col min="36" max="40" width="11.42578125" style="3"/>
    <col min="41" max="41" width="12.7109375" style="3" customWidth="1"/>
    <col min="42" max="16384" width="11.42578125" style="3"/>
  </cols>
  <sheetData>
    <row r="1" spans="1:41" ht="18" customHeight="1" x14ac:dyDescent="0.2">
      <c r="A1" s="50"/>
      <c r="B1" s="50"/>
      <c r="C1" s="60" t="s">
        <v>85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50"/>
      <c r="U1" s="50"/>
      <c r="X1" s="50"/>
      <c r="Y1" s="50"/>
      <c r="Z1" s="51" t="s">
        <v>85</v>
      </c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3"/>
      <c r="AN1" s="50"/>
      <c r="AO1" s="50"/>
    </row>
    <row r="2" spans="1:41" ht="24" customHeight="1" x14ac:dyDescent="0.2">
      <c r="A2" s="50"/>
      <c r="B2" s="50"/>
      <c r="C2" s="61" t="s">
        <v>59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50"/>
      <c r="U2" s="50"/>
      <c r="X2" s="50"/>
      <c r="Y2" s="50"/>
      <c r="Z2" s="54" t="s">
        <v>59</v>
      </c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0"/>
      <c r="AO2" s="50"/>
    </row>
    <row r="3" spans="1:41" ht="24" customHeight="1" x14ac:dyDescent="0.2">
      <c r="A3" s="50"/>
      <c r="B3" s="5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50"/>
      <c r="U3" s="50"/>
      <c r="X3" s="50"/>
      <c r="Y3" s="50"/>
      <c r="Z3" s="57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9"/>
      <c r="AN3" s="50"/>
      <c r="AO3" s="50"/>
    </row>
    <row r="4" spans="1:41" x14ac:dyDescent="0.2">
      <c r="A4" s="48" t="s">
        <v>53</v>
      </c>
      <c r="B4" s="48"/>
      <c r="C4" s="49" t="s">
        <v>54</v>
      </c>
      <c r="D4" s="49"/>
      <c r="E4" s="49"/>
      <c r="F4" s="48" t="s">
        <v>55</v>
      </c>
      <c r="G4" s="48"/>
      <c r="H4" s="49">
        <v>1</v>
      </c>
      <c r="I4" s="49"/>
      <c r="J4" s="49"/>
      <c r="K4" s="49"/>
      <c r="L4" s="49"/>
      <c r="M4" s="48" t="s">
        <v>58</v>
      </c>
      <c r="N4" s="48"/>
      <c r="O4" s="48"/>
      <c r="P4" s="49">
        <v>2016</v>
      </c>
      <c r="Q4" s="49"/>
      <c r="R4" s="48" t="s">
        <v>56</v>
      </c>
      <c r="S4" s="48"/>
      <c r="T4" s="49" t="s">
        <v>57</v>
      </c>
      <c r="U4" s="49"/>
      <c r="X4" s="48" t="s">
        <v>53</v>
      </c>
      <c r="Y4" s="48"/>
      <c r="Z4" s="9" t="str">
        <f>C4</f>
        <v>AP-MBU-GAS-FO-04</v>
      </c>
      <c r="AA4" s="48" t="s">
        <v>55</v>
      </c>
      <c r="AB4" s="48"/>
      <c r="AC4" s="48"/>
      <c r="AD4" s="48"/>
      <c r="AE4" s="49">
        <v>1</v>
      </c>
      <c r="AF4" s="49"/>
      <c r="AG4" s="49"/>
      <c r="AH4" s="48" t="s">
        <v>58</v>
      </c>
      <c r="AI4" s="48"/>
      <c r="AJ4" s="49">
        <v>2016</v>
      </c>
      <c r="AK4" s="49"/>
      <c r="AL4" s="48" t="s">
        <v>56</v>
      </c>
      <c r="AM4" s="48"/>
      <c r="AN4" s="49" t="s">
        <v>57</v>
      </c>
      <c r="AO4" s="49"/>
    </row>
    <row r="6" spans="1:41" x14ac:dyDescent="0.2">
      <c r="A6" s="46" t="s">
        <v>60</v>
      </c>
      <c r="B6" s="46"/>
      <c r="C6" s="46"/>
      <c r="D6" s="42" t="s">
        <v>70</v>
      </c>
      <c r="E6" s="42"/>
      <c r="F6" s="46" t="s">
        <v>61</v>
      </c>
      <c r="G6" s="46"/>
      <c r="H6" s="42">
        <v>2016</v>
      </c>
      <c r="I6" s="42"/>
      <c r="J6" s="42"/>
      <c r="K6" s="42"/>
      <c r="X6" s="43" t="s">
        <v>60</v>
      </c>
      <c r="Y6" s="43"/>
      <c r="Z6" s="17" t="str">
        <f>D6</f>
        <v>SEPTIEMBRE</v>
      </c>
      <c r="AB6" s="43" t="s">
        <v>61</v>
      </c>
      <c r="AC6" s="43"/>
      <c r="AD6" s="43"/>
      <c r="AE6" s="44">
        <f>H6</f>
        <v>2016</v>
      </c>
      <c r="AF6" s="44"/>
      <c r="AG6" s="44"/>
    </row>
    <row r="8" spans="1:41" ht="12.75" customHeight="1" x14ac:dyDescent="0.2">
      <c r="A8" s="68" t="s">
        <v>0</v>
      </c>
      <c r="B8" s="64" t="s">
        <v>1</v>
      </c>
      <c r="C8" s="65" t="s">
        <v>2</v>
      </c>
      <c r="D8" s="65"/>
      <c r="E8" s="65" t="s">
        <v>33</v>
      </c>
      <c r="F8" s="64" t="s">
        <v>34</v>
      </c>
      <c r="G8" s="64"/>
      <c r="H8" s="64" t="s">
        <v>35</v>
      </c>
      <c r="I8" s="64"/>
      <c r="J8" s="64" t="s">
        <v>38</v>
      </c>
      <c r="K8" s="64"/>
      <c r="L8" s="65" t="s">
        <v>41</v>
      </c>
      <c r="M8" s="65" t="s">
        <v>42</v>
      </c>
      <c r="N8" s="65" t="s">
        <v>43</v>
      </c>
      <c r="O8" s="65" t="s">
        <v>44</v>
      </c>
      <c r="P8" s="65" t="s">
        <v>45</v>
      </c>
      <c r="Q8" s="65" t="s">
        <v>46</v>
      </c>
      <c r="R8" s="65" t="s">
        <v>47</v>
      </c>
      <c r="S8" s="65" t="s">
        <v>48</v>
      </c>
      <c r="T8" s="65" t="s">
        <v>49</v>
      </c>
      <c r="U8" s="65" t="s">
        <v>50</v>
      </c>
      <c r="X8" s="68" t="s">
        <v>52</v>
      </c>
      <c r="Y8" s="65" t="s">
        <v>2</v>
      </c>
      <c r="Z8" s="65"/>
      <c r="AA8" s="64" t="s">
        <v>35</v>
      </c>
      <c r="AB8" s="64"/>
      <c r="AC8" s="64" t="s">
        <v>38</v>
      </c>
      <c r="AD8" s="64"/>
      <c r="AE8" s="66" t="s">
        <v>51</v>
      </c>
      <c r="AF8" s="65" t="s">
        <v>41</v>
      </c>
      <c r="AG8" s="65" t="s">
        <v>42</v>
      </c>
      <c r="AH8" s="65" t="s">
        <v>43</v>
      </c>
      <c r="AI8" s="65" t="s">
        <v>44</v>
      </c>
      <c r="AJ8" s="65" t="s">
        <v>45</v>
      </c>
      <c r="AK8" s="65" t="s">
        <v>46</v>
      </c>
      <c r="AL8" s="65" t="s">
        <v>47</v>
      </c>
      <c r="AM8" s="65" t="s">
        <v>48</v>
      </c>
      <c r="AN8" s="65" t="s">
        <v>49</v>
      </c>
      <c r="AO8" s="65" t="s">
        <v>50</v>
      </c>
    </row>
    <row r="9" spans="1:41" x14ac:dyDescent="0.2">
      <c r="A9" s="68"/>
      <c r="B9" s="64"/>
      <c r="C9" s="65"/>
      <c r="D9" s="65"/>
      <c r="E9" s="65"/>
      <c r="F9" s="64"/>
      <c r="G9" s="64"/>
      <c r="H9" s="40" t="s">
        <v>36</v>
      </c>
      <c r="I9" s="40" t="s">
        <v>37</v>
      </c>
      <c r="J9" s="40" t="s">
        <v>39</v>
      </c>
      <c r="K9" s="40" t="s">
        <v>40</v>
      </c>
      <c r="L9" s="65"/>
      <c r="M9" s="65"/>
      <c r="N9" s="65"/>
      <c r="O9" s="65"/>
      <c r="P9" s="65"/>
      <c r="Q9" s="65"/>
      <c r="R9" s="65"/>
      <c r="S9" s="65"/>
      <c r="T9" s="65"/>
      <c r="U9" s="65"/>
      <c r="X9" s="68"/>
      <c r="Y9" s="65"/>
      <c r="Z9" s="65"/>
      <c r="AA9" s="40" t="s">
        <v>36</v>
      </c>
      <c r="AB9" s="40" t="s">
        <v>37</v>
      </c>
      <c r="AC9" s="40" t="s">
        <v>39</v>
      </c>
      <c r="AD9" s="40" t="s">
        <v>40</v>
      </c>
      <c r="AE9" s="67"/>
      <c r="AF9" s="65"/>
      <c r="AG9" s="65"/>
      <c r="AH9" s="65"/>
      <c r="AI9" s="65"/>
      <c r="AJ9" s="65"/>
      <c r="AK9" s="65"/>
      <c r="AL9" s="65"/>
      <c r="AM9" s="65"/>
      <c r="AN9" s="65"/>
      <c r="AO9" s="65"/>
    </row>
    <row r="10" spans="1:41" x14ac:dyDescent="0.2">
      <c r="A10" s="7">
        <v>1</v>
      </c>
      <c r="B10" s="11"/>
      <c r="C10" s="47"/>
      <c r="D10" s="47"/>
      <c r="E10" s="12"/>
      <c r="F10" s="45"/>
      <c r="G10" s="4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X10" s="6">
        <v>1</v>
      </c>
      <c r="Y10" s="63" t="s">
        <v>11</v>
      </c>
      <c r="Z10" s="63"/>
      <c r="AA10" s="8">
        <f>COUNTIFS($C$10:$C$152, "=Administración de Empresas Diurno",$H$10:$H$152,"=X")</f>
        <v>0</v>
      </c>
      <c r="AB10" s="8">
        <f>COUNTIFS($C$10:$C$152, "=Administración de Empresas Diurno",$I$10:$I$152,"=X")</f>
        <v>0</v>
      </c>
      <c r="AC10" s="8">
        <f>COUNTIFS($C$10:$C$152, "=Administración de Empresas Diurno",$J$10:$J$152,"=X")</f>
        <v>0</v>
      </c>
      <c r="AD10" s="8">
        <f>COUNTIFS($C$10:$C$152, "=Administración de Empresas Diurno",$K$10:$K$152,"=X")</f>
        <v>0</v>
      </c>
      <c r="AE10" s="8">
        <f>AC10+AD10</f>
        <v>0</v>
      </c>
      <c r="AF10" s="8">
        <f>COUNTIFS($C$10:$C$152, "=Administración de Empresas Diurno",$L$10:$L$152,"=X")</f>
        <v>0</v>
      </c>
      <c r="AG10" s="8">
        <f>COUNTIFS($C$10:$C$152, "=Administración de Empresas Diurno",$M$10:$M$152,"=X")</f>
        <v>0</v>
      </c>
      <c r="AH10" s="8">
        <f>COUNTIFS($C$10:$C$152, "=Administración de Empresas Diurno",$N$10:$N$152,"=X")</f>
        <v>0</v>
      </c>
      <c r="AI10" s="8">
        <f>COUNTIFS($C$10:$C$152, "=Administración de Empresas Diurno",$O$10:$O$152,"=X")</f>
        <v>0</v>
      </c>
      <c r="AJ10" s="8">
        <f>COUNTIFS($C$10:$C$152, "=Administración de Empresas Diurno",$P$10:$P$152,"=X")</f>
        <v>0</v>
      </c>
      <c r="AK10" s="8">
        <f>COUNTIFS($C$10:$C$152, "=Administración de Empresas Diurno",$Q$10:$Q$152,"=X")</f>
        <v>0</v>
      </c>
      <c r="AL10" s="8">
        <f>COUNTIFS($C$10:$C$152, "=Administración de Empresas Diurno",$R$10:$R$152,"=X")</f>
        <v>0</v>
      </c>
      <c r="AM10" s="8">
        <f>COUNTIFS($C$10:$C$152, "=Administración de Empresas Diurno",$S$10:$S$152,"=X")</f>
        <v>0</v>
      </c>
      <c r="AN10" s="8">
        <f>COUNTIFS($C$10:$C$152, "=Administración de Empresas Diurno",$T$10:$T$152,"=X")</f>
        <v>0</v>
      </c>
      <c r="AO10" s="8">
        <f>COUNTIFS($C$10:$C$152, "=Administración de Empresas Diurno",$U$10:$U$152,"=X")</f>
        <v>0</v>
      </c>
    </row>
    <row r="11" spans="1:41" x14ac:dyDescent="0.2">
      <c r="A11" s="7">
        <v>2</v>
      </c>
      <c r="B11" s="11"/>
      <c r="C11" s="47"/>
      <c r="D11" s="47"/>
      <c r="E11" s="12"/>
      <c r="F11" s="45"/>
      <c r="G11" s="45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X11" s="6">
        <v>2</v>
      </c>
      <c r="Y11" s="63" t="s">
        <v>12</v>
      </c>
      <c r="Z11" s="63"/>
      <c r="AA11" s="8">
        <f>COUNTIFS($C$10:$C$152, "=Administración de Empresas Nocturno",$H$10:$H$152,"=X")</f>
        <v>0</v>
      </c>
      <c r="AB11" s="8">
        <f>COUNTIFS($C$10:$C$152, "=Administración de Empresas Nocturno",$I$10:$I$152,"=X")</f>
        <v>0</v>
      </c>
      <c r="AC11" s="8">
        <f>COUNTIFS($C$10:$C$152, "=Administración de Empresas Nocturno",$J$10:$J$152,"=X")</f>
        <v>0</v>
      </c>
      <c r="AD11" s="8">
        <f>COUNTIFS($C$10:$C$152, "=Administración de Empresas Nocturno",$K$10:$K$152,"=X")</f>
        <v>0</v>
      </c>
      <c r="AE11" s="8">
        <f t="shared" ref="AE11:AE39" si="0">AC11+AD11</f>
        <v>0</v>
      </c>
      <c r="AF11" s="8">
        <f>COUNTIFS($C$10:$C$152, "=Administración de Empresas Nocturno",$L$10:$L$152,"=X")</f>
        <v>0</v>
      </c>
      <c r="AG11" s="8">
        <f>COUNTIFS($C$10:$C$152, "=Administración de Empresas Nocturno",$M$10:$M$152,"=X")</f>
        <v>0</v>
      </c>
      <c r="AH11" s="8">
        <f>COUNTIFS($C$10:$C$152, "=Administración de Empresas Nocturno",$N$10:$N$152,"=X")</f>
        <v>0</v>
      </c>
      <c r="AI11" s="8">
        <f>COUNTIFS($C$10:$C$152, "=Administración de Empresas Nocturno",$O$10:$O$152,"=X")</f>
        <v>0</v>
      </c>
      <c r="AJ11" s="8">
        <f>COUNTIFS($C$10:$C$152, "=Administración de Empresas Nocturno",$P$10:$P$152,"=X")</f>
        <v>0</v>
      </c>
      <c r="AK11" s="8">
        <f>COUNTIFS($C$10:$C$152, "=Administración de Empresas Nocturno",$Q$10:$Q$152,"=X")</f>
        <v>0</v>
      </c>
      <c r="AL11" s="8">
        <f>COUNTIFS($C$10:$C$152, "=Administración de Empresas Nocturno",$R$10:$R$152,"=X")</f>
        <v>0</v>
      </c>
      <c r="AM11" s="8">
        <f>COUNTIFS($C$10:$C$152, "=Administración de Empresas Nocturno",$S$10:$S$152,"=X")</f>
        <v>0</v>
      </c>
      <c r="AN11" s="8">
        <f>COUNTIFS($C$10:$C$152, "=Administración de Empresas Nocturno",$T$10:$T$152,"=X")</f>
        <v>0</v>
      </c>
      <c r="AO11" s="8">
        <f>COUNTIFS($C$10:$C$152, "=Administración de Empresas Nocturno",$U$10:$U$152,"=X")</f>
        <v>0</v>
      </c>
    </row>
    <row r="12" spans="1:41" x14ac:dyDescent="0.2">
      <c r="A12" s="7">
        <v>3</v>
      </c>
      <c r="B12" s="11"/>
      <c r="C12" s="47"/>
      <c r="D12" s="47"/>
      <c r="E12" s="12"/>
      <c r="F12" s="45"/>
      <c r="G12" s="45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X12" s="6">
        <v>3</v>
      </c>
      <c r="Y12" s="63" t="s">
        <v>31</v>
      </c>
      <c r="Z12" s="63"/>
      <c r="AA12" s="8">
        <f>COUNTIFS($C$10:$C$152, "=Administración Financiera",$H$10:$H$152,"=X")</f>
        <v>0</v>
      </c>
      <c r="AB12" s="8">
        <f>COUNTIFS($C$10:$C$152, "=Administración Financiera",$I$10:$I$152,"=X")</f>
        <v>0</v>
      </c>
      <c r="AC12" s="8">
        <f>COUNTIFS($C$10:$C$152, "=Administración Financiera",$J$10:$J$152,"=X")</f>
        <v>0</v>
      </c>
      <c r="AD12" s="8">
        <f>COUNTIFS($C$10:$C$152, "=Administración Financiera",$K$10:$K$152,"=X")</f>
        <v>0</v>
      </c>
      <c r="AE12" s="8">
        <f t="shared" si="0"/>
        <v>0</v>
      </c>
      <c r="AF12" s="8">
        <f>COUNTIFS($C$10:$C$152, "=Administración Financiera",$L$10:$L$152,"=X")</f>
        <v>0</v>
      </c>
      <c r="AG12" s="8">
        <f>COUNTIFS($C$10:$C$152, "=Administración Financiera",$M$10:$M$152,"=X")</f>
        <v>0</v>
      </c>
      <c r="AH12" s="8">
        <f>COUNTIFS($C$10:$C$152, "=Administración Financiera",$N$10:$N$152,"=X")</f>
        <v>0</v>
      </c>
      <c r="AI12" s="8">
        <f>COUNTIFS($C$10:$C$152, "=Administración Financiera",$O$10:$O$152,"=X")</f>
        <v>0</v>
      </c>
      <c r="AJ12" s="8">
        <f>COUNTIFS($C$10:$C$152, "=Administración Financiera",$P$10:$P$152,"=X")</f>
        <v>0</v>
      </c>
      <c r="AK12" s="8">
        <f>COUNTIFS($C$10:$C$152, "=Administración Financiera",$Q$10:$Q$152,"=X")</f>
        <v>0</v>
      </c>
      <c r="AL12" s="8">
        <f>COUNTIFS($C$10:$C$152, "=Administración Financiera",$R$10:$R$152,"=X")</f>
        <v>0</v>
      </c>
      <c r="AM12" s="8">
        <f>COUNTIFS($C$10:$C$152, "=Administración Financiera",$S$10:$S$152,"=X")</f>
        <v>0</v>
      </c>
      <c r="AN12" s="8">
        <f>COUNTIFS($C$10:$C$152, "=Administración Financiera",$T$10:$T$152,"=X")</f>
        <v>0</v>
      </c>
      <c r="AO12" s="8">
        <f>COUNTIFS($C$10:$C$152, "=Administración Financiera",$U$10:$U$152,"=X")</f>
        <v>0</v>
      </c>
    </row>
    <row r="13" spans="1:41" x14ac:dyDescent="0.2">
      <c r="A13" s="7">
        <v>4</v>
      </c>
      <c r="B13" s="11"/>
      <c r="C13" s="47"/>
      <c r="D13" s="47"/>
      <c r="E13" s="12"/>
      <c r="F13" s="45"/>
      <c r="G13" s="45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X13" s="6">
        <v>4</v>
      </c>
      <c r="Y13" s="63" t="s">
        <v>6</v>
      </c>
      <c r="Z13" s="63"/>
      <c r="AA13" s="8">
        <f>COUNTIFS($C$10:$C$152, "=Ciencias Politicas",$H$10:$H$152,"=X")</f>
        <v>0</v>
      </c>
      <c r="AB13" s="8">
        <f>COUNTIFS($C$10:$C$152, "=Ciencias Politicas",$I$10:$I$152,"=X")</f>
        <v>0</v>
      </c>
      <c r="AC13" s="8">
        <f>COUNTIFS($C$10:$C$152, "=Ciencias Politicas",$J$10:$J$152,"=X")</f>
        <v>0</v>
      </c>
      <c r="AD13" s="8">
        <f>COUNTIFS($C$10:$C$152, "=Ciencias Politicas",$K$10:$K$152,"=X")</f>
        <v>0</v>
      </c>
      <c r="AE13" s="8">
        <f t="shared" si="0"/>
        <v>0</v>
      </c>
      <c r="AF13" s="8">
        <f>COUNTIFS($C$10:$C$152, "=Ciencias Politicas",$L$10:$L$152,"=X")</f>
        <v>0</v>
      </c>
      <c r="AG13" s="8">
        <f>COUNTIFS($C$10:$C$152, "=Ciencias Politicas",$M$10:$M$152,"=X")</f>
        <v>0</v>
      </c>
      <c r="AH13" s="8">
        <f>COUNTIFS($C$10:$C$152, "=Ciencias Politicas",$N$10:$N$152,"=X")</f>
        <v>0</v>
      </c>
      <c r="AI13" s="8">
        <f>COUNTIFS($C$10:$C$152, "=Ciencias Politicas",$O$10:$O$152,"=X")</f>
        <v>0</v>
      </c>
      <c r="AJ13" s="8">
        <f>COUNTIFS($C$10:$C$152, "=Ciencias Politicas",$P$10:$P$152,"=X")</f>
        <v>0</v>
      </c>
      <c r="AK13" s="8">
        <f>COUNTIFS($C$10:$C$152, "=Ciencias Politicas",$Q$10:$Q$152,"=X")</f>
        <v>0</v>
      </c>
      <c r="AL13" s="8">
        <f>COUNTIFS($C$10:$C$152, "=Ciencias Politicas",$R$10:$R$152,"=X")</f>
        <v>0</v>
      </c>
      <c r="AM13" s="8">
        <f>COUNTIFS($C$10:$C$152, "=Ciencias Politicas",$S$10:$S$152,"=X")</f>
        <v>0</v>
      </c>
      <c r="AN13" s="8">
        <f>COUNTIFS($C$10:$C$152, "=Ciencias Politicas",$T$10:$T$152,"=X")</f>
        <v>0</v>
      </c>
      <c r="AO13" s="8">
        <f>COUNTIFS($C$10:$C$152, "=Ciencias Politicas",$U$10:$U$152,"=X")</f>
        <v>0</v>
      </c>
    </row>
    <row r="14" spans="1:41" x14ac:dyDescent="0.2">
      <c r="A14" s="7">
        <v>5</v>
      </c>
      <c r="B14" s="11"/>
      <c r="C14" s="47"/>
      <c r="D14" s="47"/>
      <c r="E14" s="12"/>
      <c r="F14" s="45"/>
      <c r="G14" s="4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X14" s="6">
        <v>5</v>
      </c>
      <c r="Y14" s="63" t="s">
        <v>9</v>
      </c>
      <c r="Z14" s="63"/>
      <c r="AA14" s="8">
        <f>COUNTIFS($C$10:$C$152, "=Comunicación Social y Periodismo",$H$10:$H$152,"=X")</f>
        <v>0</v>
      </c>
      <c r="AB14" s="8">
        <f>COUNTIFS($C$10:$C$152, "=Comunicación Social y Periodismo",$I$10:$I$152,"=X")</f>
        <v>0</v>
      </c>
      <c r="AC14" s="8">
        <f>COUNTIFS($C$10:$C$152, "=Comunicación Social y Periodismo",$J$10:$J$152,"=X")</f>
        <v>0</v>
      </c>
      <c r="AD14" s="8">
        <f>COUNTIFS($C$10:$C$152, "=Comunicación Social y Periodismo",$K$10:$K$152,"=X")</f>
        <v>0</v>
      </c>
      <c r="AE14" s="8">
        <f t="shared" si="0"/>
        <v>0</v>
      </c>
      <c r="AF14" s="8">
        <f>COUNTIFS($C$10:$C$152, "=Comunicación Social y Periodismo",$L$10:$L$152,"=X")</f>
        <v>0</v>
      </c>
      <c r="AG14" s="8">
        <f>COUNTIFS($C$10:$C$152, "=Comunicación Social y Periodismo",$M$10:$M$152,"=X")</f>
        <v>0</v>
      </c>
      <c r="AH14" s="8">
        <f>COUNTIFS($C$10:$C$152, "=Comunicación Social y Periodismo",$N$10:$N$152,"=X")</f>
        <v>0</v>
      </c>
      <c r="AI14" s="8">
        <f>COUNTIFS($C$10:$C$152, "=Comunicación Social y Periodismo",$O$10:$O$152,"=X")</f>
        <v>0</v>
      </c>
      <c r="AJ14" s="8">
        <f>COUNTIFS($C$10:$C$152, "=Comunicación Social y Periodismo",$P$10:$P$152,"=X")</f>
        <v>0</v>
      </c>
      <c r="AK14" s="8">
        <f>COUNTIFS($C$10:$C$152, "=Comunicación Social y Periodismo",$Q$10:$Q$152,"=X")</f>
        <v>0</v>
      </c>
      <c r="AL14" s="8">
        <f>COUNTIFS($C$10:$C$152, "=Comunicación Social y Periodismo",$R$10:$R$152,"=X")</f>
        <v>0</v>
      </c>
      <c r="AM14" s="8">
        <f>COUNTIFS($C$10:$C$152, "=Comunicación Social y Periodismo",$S$10:$S$152,"=X")</f>
        <v>0</v>
      </c>
      <c r="AN14" s="8">
        <f>COUNTIFS($C$10:$C$152, "=Comunicación Social y Periodismo",$T$10:$T$152,"=X")</f>
        <v>0</v>
      </c>
      <c r="AO14" s="8">
        <f>COUNTIFS($C$10:$C$152, "=Comunicación Social y Periodismo",$U$10:$U$152,"=X")</f>
        <v>0</v>
      </c>
    </row>
    <row r="15" spans="1:41" x14ac:dyDescent="0.2">
      <c r="A15" s="7">
        <v>6</v>
      </c>
      <c r="B15" s="11"/>
      <c r="C15" s="47"/>
      <c r="D15" s="47"/>
      <c r="E15" s="12"/>
      <c r="F15" s="45"/>
      <c r="G15" s="4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X15" s="6">
        <v>6</v>
      </c>
      <c r="Y15" s="63" t="s">
        <v>13</v>
      </c>
      <c r="Z15" s="63"/>
      <c r="AA15" s="8">
        <f>COUNTIFS($C$10:$C$152, "=Contaduria Publica Diurno",$H$10:$H$152,"=X")</f>
        <v>0</v>
      </c>
      <c r="AB15" s="8">
        <f>COUNTIFS($C$10:$C$152, "=Contaduria Publica Diurno",$I$10:$I$152,"=X")</f>
        <v>0</v>
      </c>
      <c r="AC15" s="8">
        <f>COUNTIFS($C$10:$C$152, "=Contaduria Publica Diurno",$J$10:$J$152,"=X")</f>
        <v>0</v>
      </c>
      <c r="AD15" s="8">
        <f>COUNTIFS($C$10:$C$152, "=Contaduria Publica Diurno",$K$10:$K$152,"=X")</f>
        <v>0</v>
      </c>
      <c r="AE15" s="8">
        <f t="shared" si="0"/>
        <v>0</v>
      </c>
      <c r="AF15" s="8">
        <f>COUNTIFS($C$10:$C$152, "=Contaduria Publica Diurno",$L$10:$L$152,"=X")</f>
        <v>0</v>
      </c>
      <c r="AG15" s="8">
        <f>COUNTIFS($C$10:$C$152, "=Contaduria Publica Diurno",$M$10:$M$152,"=X")</f>
        <v>0</v>
      </c>
      <c r="AH15" s="8">
        <f>COUNTIFS($C$10:$C$152, "=Contaduria Publica Diurno",$N$10:$N$152,"=X")</f>
        <v>0</v>
      </c>
      <c r="AI15" s="8">
        <f>COUNTIFS($C$10:$C$152, "=Contaduria Publica Diurno",$O$10:$O$152,"=X")</f>
        <v>0</v>
      </c>
      <c r="AJ15" s="8">
        <f>COUNTIFS($C$10:$C$152, "=Contaduria Publica Diurno",$P$10:$P$152,"=X")</f>
        <v>0</v>
      </c>
      <c r="AK15" s="8">
        <f>COUNTIFS($C$10:$C$152, "=Contaduria Publica Diurno",$Q$10:$Q$152,"=X")</f>
        <v>0</v>
      </c>
      <c r="AL15" s="8">
        <f>COUNTIFS($C$10:$C$152, "=Contaduria Publica Diurno",$R$10:$R$152,"=X")</f>
        <v>0</v>
      </c>
      <c r="AM15" s="8">
        <f>COUNTIFS($C$10:$C$152, "=Contaduria Publica Diurno",$S$10:$S$152,"=X")</f>
        <v>0</v>
      </c>
      <c r="AN15" s="8">
        <f>COUNTIFS($C$10:$C$152, "=Contaduria Publica Diurno",$T$10:$T$152,"=X")</f>
        <v>0</v>
      </c>
      <c r="AO15" s="8">
        <f>COUNTIFS($C$10:$C$152, "=Contaduria Publica Diurno",$U$10:$U$152,"=X")</f>
        <v>0</v>
      </c>
    </row>
    <row r="16" spans="1:41" x14ac:dyDescent="0.2">
      <c r="A16" s="7">
        <v>7</v>
      </c>
      <c r="B16" s="11"/>
      <c r="C16" s="47"/>
      <c r="D16" s="47"/>
      <c r="E16" s="12"/>
      <c r="F16" s="45"/>
      <c r="G16" s="45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X16" s="6">
        <v>7</v>
      </c>
      <c r="Y16" s="63" t="s">
        <v>14</v>
      </c>
      <c r="Z16" s="63"/>
      <c r="AA16" s="8">
        <f>COUNTIFS($C$10:$C$152, "=Contaduria Publica Nocturno",$H$10:$H$152,"=X")</f>
        <v>0</v>
      </c>
      <c r="AB16" s="8">
        <f>COUNTIFS($C$10:$C$152, "=Contaduria Publica Nocturno",$I$10:$I$152,"=X")</f>
        <v>0</v>
      </c>
      <c r="AC16" s="8">
        <f>COUNTIFS($C$10:$C$152, "=Contaduria Publica Nocturno",$J$10:$J$152,"=X")</f>
        <v>0</v>
      </c>
      <c r="AD16" s="8">
        <f>COUNTIFS($C$10:$C$152, "=Contaduria Publica Nocturno",$K$10:$K$152,"=X")</f>
        <v>0</v>
      </c>
      <c r="AE16" s="8">
        <f t="shared" si="0"/>
        <v>0</v>
      </c>
      <c r="AF16" s="8">
        <f>COUNTIFS($C$10:$C$152, "=Contaduria Publica Nocturno",$L$10:$L$152,"=X")</f>
        <v>0</v>
      </c>
      <c r="AG16" s="8">
        <f>COUNTIFS($C$10:$C$152, "=Contaduria Publica Nocturno",$M$10:$M$152,"=X")</f>
        <v>0</v>
      </c>
      <c r="AH16" s="8">
        <f>COUNTIFS($C$10:$C$152, "=Contaduria Publica Nocturno",$N$10:$N$152,"=X")</f>
        <v>0</v>
      </c>
      <c r="AI16" s="8">
        <f>COUNTIFS($C$10:$C$152, "=Contaduria Publica Nocturno",$O$10:$O$152,"=X")</f>
        <v>0</v>
      </c>
      <c r="AJ16" s="8">
        <f>COUNTIFS($C$10:$C$152, "=Contaduria Publica Nocturno",$P$10:$P$152,"=X")</f>
        <v>0</v>
      </c>
      <c r="AK16" s="8">
        <f>COUNTIFS($C$10:$C$152, "=Contaduria Publica Nocturno",$Q$10:$Q$152,"=X")</f>
        <v>0</v>
      </c>
      <c r="AL16" s="8">
        <f>COUNTIFS($C$10:$C$152, "=Contaduria Publica Nocturno",$R$10:$R$152,"=X")</f>
        <v>0</v>
      </c>
      <c r="AM16" s="8">
        <f>COUNTIFS($C$10:$C$152, "=Contaduria Publica Nocturno",$S$10:$S$152,"=X")</f>
        <v>0</v>
      </c>
      <c r="AN16" s="8">
        <f>COUNTIFS($C$10:$C$152, "=Contaduria Publica Nocturno",$T$10:$T$152,"=X")</f>
        <v>0</v>
      </c>
      <c r="AO16" s="8">
        <f>COUNTIFS($C$10:$C$152, "=Contaduria Publica Nocturno",$U$10:$U$152,"=X")</f>
        <v>0</v>
      </c>
    </row>
    <row r="17" spans="1:41" x14ac:dyDescent="0.2">
      <c r="A17" s="7">
        <v>8</v>
      </c>
      <c r="B17" s="11"/>
      <c r="C17" s="47"/>
      <c r="D17" s="47"/>
      <c r="E17" s="12"/>
      <c r="F17" s="45"/>
      <c r="G17" s="4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X17" s="6">
        <v>8</v>
      </c>
      <c r="Y17" s="63" t="s">
        <v>7</v>
      </c>
      <c r="Z17" s="63"/>
      <c r="AA17" s="8">
        <f>COUNTIFS($C$10:$C$152, "=Derecho Diurno",$H$10:$H$152,"=X")</f>
        <v>0</v>
      </c>
      <c r="AB17" s="8">
        <f>COUNTIFS($C$10:$C$152, "=Derecho Diurno",$I$10:$I$152,"=X")</f>
        <v>0</v>
      </c>
      <c r="AC17" s="8">
        <f>COUNTIFS($C$10:$C$152, "=Derecho Diurno",$J$10:$J$152,"=X")</f>
        <v>0</v>
      </c>
      <c r="AD17" s="8">
        <f>COUNTIFS($C$10:$C$152, "=Derecho Diurno",$K$10:$K$152,"=X")</f>
        <v>0</v>
      </c>
      <c r="AE17" s="8">
        <f t="shared" si="0"/>
        <v>0</v>
      </c>
      <c r="AF17" s="8">
        <f>COUNTIFS($C$10:$C$152, "=Derecho Diurno",$L$10:$L$152,"=X")</f>
        <v>0</v>
      </c>
      <c r="AG17" s="8">
        <f>COUNTIFS($C$10:$C$152, "=Derecho Diurno",$M$10:$M$152,"=X")</f>
        <v>0</v>
      </c>
      <c r="AH17" s="8">
        <f>COUNTIFS($C$10:$C$152, "=Derecho Diurno",$N$10:$N$152,"=X")</f>
        <v>0</v>
      </c>
      <c r="AI17" s="8">
        <f>COUNTIFS($C$10:$C$152, "=Derecho Diurno",$O$10:$O$152,"=X")</f>
        <v>0</v>
      </c>
      <c r="AJ17" s="8">
        <f>COUNTIFS($C$10:$C$152, "=Derecho Diurno",$P$10:$P$152,"=X")</f>
        <v>0</v>
      </c>
      <c r="AK17" s="8">
        <f>COUNTIFS($C$10:$C$152, "=Derecho Diurno",$Q$10:$Q$152,"=X")</f>
        <v>0</v>
      </c>
      <c r="AL17" s="8">
        <f>COUNTIFS($C$10:$C$152, "=Derecho Diurno",$R$10:$R$152,"=X")</f>
        <v>0</v>
      </c>
      <c r="AM17" s="8">
        <f>COUNTIFS($C$10:$C$152, "=Derecho Diurno",$S$10:$S$152,"=X")</f>
        <v>0</v>
      </c>
      <c r="AN17" s="8">
        <f>COUNTIFS($C$10:$C$152, "=Derecho Diurno",$T$10:$T$152,"=X")</f>
        <v>0</v>
      </c>
      <c r="AO17" s="8">
        <f>COUNTIFS($C$10:$C$152, "=Derecho Diurno",$U$10:$U$152,"=X")</f>
        <v>0</v>
      </c>
    </row>
    <row r="18" spans="1:41" x14ac:dyDescent="0.2">
      <c r="A18" s="7">
        <v>9</v>
      </c>
      <c r="B18" s="11"/>
      <c r="C18" s="47"/>
      <c r="D18" s="47"/>
      <c r="E18" s="12"/>
      <c r="F18" s="45"/>
      <c r="G18" s="4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X18" s="6">
        <v>9</v>
      </c>
      <c r="Y18" s="63" t="s">
        <v>8</v>
      </c>
      <c r="Z18" s="63"/>
      <c r="AA18" s="8">
        <f>COUNTIFS($C$10:$C$152, "=Derecho Nocturno",$H$10:$H$152,"=X")</f>
        <v>0</v>
      </c>
      <c r="AB18" s="8">
        <f>COUNTIFS($C$10:$C$152, "=Derecho Nocturno",$I$10:$I$152,"=X")</f>
        <v>0</v>
      </c>
      <c r="AC18" s="8">
        <f>COUNTIFS($C$10:$C$152, "=Derecho Nocturno",$J$10:$J$152,"=X")</f>
        <v>0</v>
      </c>
      <c r="AD18" s="8">
        <f>COUNTIFS($C$10:$C$152, "=Derecho Nocturno",$K$10:$K$152,"=X")</f>
        <v>0</v>
      </c>
      <c r="AE18" s="8">
        <f t="shared" si="0"/>
        <v>0</v>
      </c>
      <c r="AF18" s="8">
        <f>COUNTIFS($C$10:$C$152, "=Derecho Nocturno",$L$10:$L$152,"=X")</f>
        <v>0</v>
      </c>
      <c r="AG18" s="8">
        <f>COUNTIFS($C$10:$C$152, "=Derecho Nocturno",$M$10:$M$152,"=X")</f>
        <v>0</v>
      </c>
      <c r="AH18" s="8">
        <f>COUNTIFS($C$10:$C$152, "=Derecho Nocturno",$N$10:$N$152,"=X")</f>
        <v>0</v>
      </c>
      <c r="AI18" s="8">
        <f>COUNTIFS($C$10:$C$152, "=Derecho Nocturno",$O$10:$O$152,"=X")</f>
        <v>0</v>
      </c>
      <c r="AJ18" s="8">
        <f>COUNTIFS($C$10:$C$152, "=Derecho Nocturno",$P$10:$P$152,"=X")</f>
        <v>0</v>
      </c>
      <c r="AK18" s="8">
        <f>COUNTIFS($C$10:$C$152, "=Derecho Nocturno",$Q$10:$Q$152,"=X")</f>
        <v>0</v>
      </c>
      <c r="AL18" s="8">
        <f>COUNTIFS($C$10:$C$152, "=Derecho Nocturno",$R$10:$R$152,"=X")</f>
        <v>0</v>
      </c>
      <c r="AM18" s="8">
        <f>COUNTIFS($C$10:$C$152, "=Derecho Nocturno",$S$10:$S$152,"=X")</f>
        <v>0</v>
      </c>
      <c r="AN18" s="8">
        <f>COUNTIFS($C$10:$C$152, "=Derecho Nocturno",$T$10:$T$152,"=X")</f>
        <v>0</v>
      </c>
      <c r="AO18" s="8">
        <f>COUNTIFS($C$10:$C$152, "=Derecho Nocturno",$U$10:$U$152,"=X")</f>
        <v>0</v>
      </c>
    </row>
    <row r="19" spans="1:41" x14ac:dyDescent="0.2">
      <c r="A19" s="7">
        <v>10</v>
      </c>
      <c r="B19" s="11"/>
      <c r="C19" s="47"/>
      <c r="D19" s="47"/>
      <c r="E19" s="12"/>
      <c r="F19" s="45"/>
      <c r="G19" s="4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X19" s="6">
        <v>10</v>
      </c>
      <c r="Y19" s="63" t="s">
        <v>15</v>
      </c>
      <c r="Z19" s="63"/>
      <c r="AA19" s="8">
        <f>COUNTIFS($C$10:$C$152, "=Economía",$H$10:$H$152,"=X")</f>
        <v>0</v>
      </c>
      <c r="AB19" s="8">
        <f>COUNTIFS($C$10:$C$152, "=Economía",$I$10:$I$152,"=X")</f>
        <v>0</v>
      </c>
      <c r="AC19" s="8">
        <f>COUNTIFS($C$10:$C$152, "=Economía",$J$10:$J$152,"=X")</f>
        <v>0</v>
      </c>
      <c r="AD19" s="8">
        <f>COUNTIFS($C$10:$C$152, "=Economía",$K$10:$K$152,"=X")</f>
        <v>0</v>
      </c>
      <c r="AE19" s="8">
        <f t="shared" si="0"/>
        <v>0</v>
      </c>
      <c r="AF19" s="8">
        <f>COUNTIFS($C$10:$C$152, "=Economía",$L$10:$L$152,"=X")</f>
        <v>0</v>
      </c>
      <c r="AG19" s="8">
        <f>COUNTIFS($C$10:$C$152, "=Economía",$M$10:$M$152,"=X")</f>
        <v>0</v>
      </c>
      <c r="AH19" s="8">
        <f>COUNTIFS($C$10:$C$152, "=Economía",$N$10:$N$152,"=X")</f>
        <v>0</v>
      </c>
      <c r="AI19" s="8">
        <f>COUNTIFS($C$10:$C$152, "=Economía",$O$10:$O$152,"=X")</f>
        <v>0</v>
      </c>
      <c r="AJ19" s="8">
        <f>COUNTIFS($C$10:$C$152, "=Economía",$P$10:$P$152,"=X")</f>
        <v>0</v>
      </c>
      <c r="AK19" s="8">
        <f>COUNTIFS($C$10:$C$152, "=Economía",$Q$10:$Q$152,"=X")</f>
        <v>0</v>
      </c>
      <c r="AL19" s="8">
        <f>COUNTIFS($C$10:$C$152, "=Economía",$R$10:$R$152,"=X")</f>
        <v>0</v>
      </c>
      <c r="AM19" s="8">
        <f>COUNTIFS($C$10:$C$152, "=Economía",$S$10:$S$152,"=X")</f>
        <v>0</v>
      </c>
      <c r="AN19" s="8">
        <f>COUNTIFS($C$10:$C$152, "=Economía",$T$10:$T$152,"=X")</f>
        <v>0</v>
      </c>
      <c r="AO19" s="8">
        <f>COUNTIFS($C$10:$C$152, "=Economía",$U$10:$U$152,"=X")</f>
        <v>0</v>
      </c>
    </row>
    <row r="20" spans="1:41" x14ac:dyDescent="0.2">
      <c r="A20" s="7">
        <v>11</v>
      </c>
      <c r="B20" s="11"/>
      <c r="C20" s="47"/>
      <c r="D20" s="47"/>
      <c r="E20" s="13"/>
      <c r="F20" s="45"/>
      <c r="G20" s="4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X20" s="6">
        <v>11</v>
      </c>
      <c r="Y20" s="63" t="s">
        <v>29</v>
      </c>
      <c r="Z20" s="63"/>
      <c r="AA20" s="8">
        <f>COUNTIFS($C$10:$C$152, "=Enfermeria",$H$10:$H$152,"=X")</f>
        <v>0</v>
      </c>
      <c r="AB20" s="8">
        <f>COUNTIFS($C$10:$C$152, "=Enfermeria",$I$10:$I$152,"=X")</f>
        <v>0</v>
      </c>
      <c r="AC20" s="8">
        <f>COUNTIFS($C$10:$C$152, "=Enfermeria",$J$10:$J$152,"=X")</f>
        <v>0</v>
      </c>
      <c r="AD20" s="8">
        <f>COUNTIFS($C$10:$C$152, "=Enfermeria",$K$10:$K$152,"=X")</f>
        <v>0</v>
      </c>
      <c r="AE20" s="8">
        <f t="shared" si="0"/>
        <v>0</v>
      </c>
      <c r="AF20" s="8">
        <f>COUNTIFS($C$10:$C$152, "=Enfermeria",$L$10:$L$152,"=X")</f>
        <v>0</v>
      </c>
      <c r="AG20" s="8">
        <f>COUNTIFS($C$10:$C$152, "=Enfermeria",$M$10:$M$152,"=X")</f>
        <v>0</v>
      </c>
      <c r="AH20" s="8">
        <f>COUNTIFS($C$10:$C$152, "=Enfermeria",$N$10:$N$152,"=X")</f>
        <v>0</v>
      </c>
      <c r="AI20" s="8">
        <f>COUNTIFS($C$10:$C$152, "=Enfermeria",$O$10:$O$152,"=X")</f>
        <v>0</v>
      </c>
      <c r="AJ20" s="8">
        <f>COUNTIFS($C$10:$C$152, "=Enfermeria",$P$10:$P$152,"=X")</f>
        <v>0</v>
      </c>
      <c r="AK20" s="8">
        <f>COUNTIFS($C$10:$C$152, "=Enfermeria",$Q$10:$Q$152,"=X")</f>
        <v>0</v>
      </c>
      <c r="AL20" s="8">
        <f>COUNTIFS($C$10:$C$152, "=Enfermeria",$R$10:$R$152,"=X")</f>
        <v>0</v>
      </c>
      <c r="AM20" s="8">
        <f>COUNTIFS($C$10:$C$152, "=Enfermeria",$S$10:$S$152,"=X")</f>
        <v>0</v>
      </c>
      <c r="AN20" s="8">
        <f>COUNTIFS($C$10:$C$152, "=Enfermeria",$T$10:$T$152,"=X")</f>
        <v>0</v>
      </c>
      <c r="AO20" s="8">
        <f>COUNTIFS($C$10:$C$152, "=Enfermeria",$U$10:$U$152,"=X")</f>
        <v>0</v>
      </c>
    </row>
    <row r="21" spans="1:41" x14ac:dyDescent="0.2">
      <c r="A21" s="7">
        <v>12</v>
      </c>
      <c r="B21" s="11"/>
      <c r="C21" s="47"/>
      <c r="D21" s="47"/>
      <c r="E21" s="12"/>
      <c r="F21" s="45"/>
      <c r="G21" s="4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X21" s="6">
        <v>12</v>
      </c>
      <c r="Y21" s="63" t="s">
        <v>5</v>
      </c>
      <c r="Z21" s="63"/>
      <c r="AA21" s="8">
        <f>COUNTIFS($C$10:$C$152, "=Fisica",$H$10:$H$152,"=X")</f>
        <v>0</v>
      </c>
      <c r="AB21" s="8">
        <f>COUNTIFS($C$10:$C$152, "=Fisica",$I$10:$I$152,"=X")</f>
        <v>0</v>
      </c>
      <c r="AC21" s="8">
        <f>COUNTIFS($C$10:$C$152, "=Fisica",$J$10:$J$152,"=X")</f>
        <v>0</v>
      </c>
      <c r="AD21" s="8">
        <f>COUNTIFS($C$10:$C$152, "=Fisica",$K$10:$K$152,"=X")</f>
        <v>0</v>
      </c>
      <c r="AE21" s="8">
        <f t="shared" si="0"/>
        <v>0</v>
      </c>
      <c r="AF21" s="8">
        <f>COUNTIFS($C$10:$C$152, "=Fisica",$L$10:$L$152,"=X")</f>
        <v>0</v>
      </c>
      <c r="AG21" s="8">
        <f>COUNTIFS($C$10:$C$152, "=Fisica",$M$10:$M$152,"=X")</f>
        <v>0</v>
      </c>
      <c r="AH21" s="8">
        <f>COUNTIFS($C$10:$C$152, "=Fisica",$N$10:$N$152,"=X")</f>
        <v>0</v>
      </c>
      <c r="AI21" s="8">
        <f>COUNTIFS($C$10:$C$152, "=Fisica",$O$10:$O$152,"=X")</f>
        <v>0</v>
      </c>
      <c r="AJ21" s="8">
        <f>COUNTIFS($C$10:$C$152, "=Fisica",$P$10:$P$152,"=X")</f>
        <v>0</v>
      </c>
      <c r="AK21" s="8">
        <f>COUNTIFS($C$10:$C$152, "=Fisica",$Q$10:$Q$152,"=X")</f>
        <v>0</v>
      </c>
      <c r="AL21" s="8">
        <f>COUNTIFS($C$10:$C$152, "=Fisica",$R$10:$R$152,"=X")</f>
        <v>0</v>
      </c>
      <c r="AM21" s="8">
        <f>COUNTIFS($C$10:$C$152, "=Fisica",$S$10:$S$152,"=X")</f>
        <v>0</v>
      </c>
      <c r="AN21" s="8">
        <f>COUNTIFS($C$10:$C$152, "=Fisica",$T$10:$T$152,"=X")</f>
        <v>0</v>
      </c>
      <c r="AO21" s="8">
        <f>COUNTIFS($C$10:$C$152, "=Fisica",$U$10:$U$152,"=X")</f>
        <v>0</v>
      </c>
    </row>
    <row r="22" spans="1:41" x14ac:dyDescent="0.2">
      <c r="A22" s="7">
        <v>13</v>
      </c>
      <c r="B22" s="11"/>
      <c r="C22" s="47"/>
      <c r="D22" s="47"/>
      <c r="E22" s="12"/>
      <c r="F22" s="45"/>
      <c r="G22" s="4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X22" s="6">
        <v>13</v>
      </c>
      <c r="Y22" s="63" t="s">
        <v>22</v>
      </c>
      <c r="Z22" s="63"/>
      <c r="AA22" s="8">
        <f>COUNTIFS($C$10:$C$152, "=Ingeniería Agrícola",$H$10:$H$152,"=X")</f>
        <v>0</v>
      </c>
      <c r="AB22" s="8">
        <f>COUNTIFS($C$10:$C$152, "=Ingeniería Agrícola",$I$10:$I$152,"=X")</f>
        <v>0</v>
      </c>
      <c r="AC22" s="8">
        <f>COUNTIFS($C$10:$C$152, "=Ingeniería Agrícola",$J$10:$J$152,"=X")</f>
        <v>0</v>
      </c>
      <c r="AD22" s="8">
        <f>COUNTIFS($C$10:$C$152, "=Ingeniería Agrícola",$K$10:$K$152,"=X")</f>
        <v>0</v>
      </c>
      <c r="AE22" s="8">
        <f t="shared" si="0"/>
        <v>0</v>
      </c>
      <c r="AF22" s="8">
        <f>COUNTIFS($C$10:$C$152, "=Ingeniería Agrícola",$L$10:$L$152,"=X")</f>
        <v>0</v>
      </c>
      <c r="AG22" s="8">
        <f>COUNTIFS($C$10:$C$152, "=Ingeniería Agrícola",$M$10:$M$152,"=X")</f>
        <v>0</v>
      </c>
      <c r="AH22" s="8">
        <f>COUNTIFS($C$10:$C$152, "=Ingeniería Agrícola",$N$10:$N$152,"=X")</f>
        <v>0</v>
      </c>
      <c r="AI22" s="8">
        <f>COUNTIFS($C$10:$C$152, "=Ingeniería Agrícola",$O$10:$O$152,"=X")</f>
        <v>0</v>
      </c>
      <c r="AJ22" s="8">
        <f>COUNTIFS($C$10:$C$152, "=Ingeniería Agrícola",$P$10:$P$152,"=X")</f>
        <v>0</v>
      </c>
      <c r="AK22" s="8">
        <f>COUNTIFS($C$10:$C$152, "=Ingeniería Agrícola",$Q$10:$Q$152,"=X")</f>
        <v>0</v>
      </c>
      <c r="AL22" s="8">
        <f>COUNTIFS($C$10:$C$152, "=Ingeniería Agrícola",$R$10:$R$152,"=X")</f>
        <v>0</v>
      </c>
      <c r="AM22" s="8">
        <f>COUNTIFS($C$10:$C$152, "=Ingeniería Agrícola",$S$10:$S$152,"=X")</f>
        <v>0</v>
      </c>
      <c r="AN22" s="8">
        <f>COUNTIFS($C$10:$C$152, "=Ingeniería Agrícola",$T$10:$T$152,"=X")</f>
        <v>0</v>
      </c>
      <c r="AO22" s="8">
        <f>COUNTIFS($C$10:$C$152, "=Ingeniería Agrícola",$U$10:$U$152,"=X")</f>
        <v>0</v>
      </c>
    </row>
    <row r="23" spans="1:41" x14ac:dyDescent="0.2">
      <c r="A23" s="7">
        <v>14</v>
      </c>
      <c r="B23" s="11"/>
      <c r="C23" s="47"/>
      <c r="D23" s="47"/>
      <c r="E23" s="12"/>
      <c r="F23" s="45"/>
      <c r="G23" s="4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X23" s="6">
        <v>14</v>
      </c>
      <c r="Y23" s="63" t="s">
        <v>24</v>
      </c>
      <c r="Z23" s="63"/>
      <c r="AA23" s="8">
        <f>COUNTIFS($C$10:$C$152, "=Ingenieria Civil",$H$10:$H$152,"=X")</f>
        <v>0</v>
      </c>
      <c r="AB23" s="8">
        <f>COUNTIFS($C$10:$C$152, "=Ingenieria Civil",$I$10:$I$152,"=X")</f>
        <v>0</v>
      </c>
      <c r="AC23" s="8">
        <f>COUNTIFS($C$10:$C$152, "=Ingenieria Civil",$J$10:$J$152,"=X")</f>
        <v>0</v>
      </c>
      <c r="AD23" s="8">
        <f>COUNTIFS($C$10:$C$152, "=Ingenieria Civil",$K$10:$K$152,"=X")</f>
        <v>0</v>
      </c>
      <c r="AE23" s="8">
        <f t="shared" si="0"/>
        <v>0</v>
      </c>
      <c r="AF23" s="8">
        <f>COUNTIFS($C$10:$C$152, "=Ingenieria Civil",$L$10:$L$152,"=X")</f>
        <v>0</v>
      </c>
      <c r="AG23" s="8">
        <f>COUNTIFS($C$10:$C$152, "=Ingenieria Civil",$M$10:$M$152,"=X")</f>
        <v>0</v>
      </c>
      <c r="AH23" s="8">
        <f>COUNTIFS($C$10:$C$152, "=Ingenieria Civil",$N$10:$N$152,"=X")</f>
        <v>0</v>
      </c>
      <c r="AI23" s="8">
        <f>COUNTIFS($C$10:$C$152, "=Ingenieria Civil",$O$10:$O$152,"=X")</f>
        <v>0</v>
      </c>
      <c r="AJ23" s="8">
        <f>COUNTIFS($C$10:$C$152, "=Ingenieria Civil",$P$10:$P$152,"=X")</f>
        <v>0</v>
      </c>
      <c r="AK23" s="8">
        <f>COUNTIFS($C$10:$C$152, "=Ingenieria Civil",$Q$10:$Q$152,"=X")</f>
        <v>0</v>
      </c>
      <c r="AL23" s="8">
        <f>COUNTIFS($C$10:$C$152, "=Ingenieria Civil",$R$10:$R$152,"=X")</f>
        <v>0</v>
      </c>
      <c r="AM23" s="8">
        <f>COUNTIFS($C$10:$C$152, "=Ingenieria Civil",$S$10:$S$152,"=X")</f>
        <v>0</v>
      </c>
      <c r="AN23" s="8">
        <f>COUNTIFS($C$10:$C$152, "=Ingenieria Civil",$T$10:$T$152,"=X")</f>
        <v>0</v>
      </c>
      <c r="AO23" s="8">
        <f>COUNTIFS($C$10:$C$152, "=Ingenieria Civil",$U$10:$U$152,"=X")</f>
        <v>0</v>
      </c>
    </row>
    <row r="24" spans="1:41" x14ac:dyDescent="0.2">
      <c r="A24" s="7">
        <v>15</v>
      </c>
      <c r="B24" s="11"/>
      <c r="C24" s="47"/>
      <c r="D24" s="47"/>
      <c r="E24" s="12"/>
      <c r="F24" s="45"/>
      <c r="G24" s="4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X24" s="6">
        <v>15</v>
      </c>
      <c r="Y24" s="63" t="s">
        <v>25</v>
      </c>
      <c r="Z24" s="63"/>
      <c r="AA24" s="8">
        <f>COUNTIFS($C$10:$C$152, "=Ingeniería de Petróleos",$H$10:$H$152,"=X")</f>
        <v>0</v>
      </c>
      <c r="AB24" s="8">
        <f>COUNTIFS($C$10:$C$152, "=Ingeniería de Petróleos",$I$10:$I$152,"=X")</f>
        <v>0</v>
      </c>
      <c r="AC24" s="8">
        <f>COUNTIFS($C$10:$C$152, "=Ingeniería de Petróleos",$J$10:$J$152,"=X")</f>
        <v>0</v>
      </c>
      <c r="AD24" s="8">
        <f>COUNTIFS($C$10:$C$152, "=Ingeniería de Petróleos",$K$10:$K$152,"=X")</f>
        <v>0</v>
      </c>
      <c r="AE24" s="8">
        <f t="shared" si="0"/>
        <v>0</v>
      </c>
      <c r="AF24" s="8">
        <f>COUNTIFS($C$10:$C$152, "=Ingeniería de Petróleos",$L$10:$L$152,"=X")</f>
        <v>0</v>
      </c>
      <c r="AG24" s="8">
        <f>COUNTIFS($C$10:$C$152, "=Ingeniería de Petróleos",$M$10:$M$152,"=X")</f>
        <v>0</v>
      </c>
      <c r="AH24" s="8">
        <f>COUNTIFS($C$10:$C$152, "=Ingeniería de Petróleos",$N$10:$N$152,"=X")</f>
        <v>0</v>
      </c>
      <c r="AI24" s="8">
        <f>COUNTIFS($C$10:$C$152, "=Ingeniería de Petróleos",$O$10:$O$152,"=X")</f>
        <v>0</v>
      </c>
      <c r="AJ24" s="8">
        <f>COUNTIFS($C$10:$C$152, "=Ingeniería de Petróleos",$P$10:$P$152,"=X")</f>
        <v>0</v>
      </c>
      <c r="AK24" s="8">
        <f>COUNTIFS($C$10:$C$152, "=Ingeniería de Petróleos",$Q$10:$Q$152,"=X")</f>
        <v>0</v>
      </c>
      <c r="AL24" s="8">
        <f>COUNTIFS($C$10:$C$152, "=Ingeniería de Petróleos",$R$10:$R$152,"=X")</f>
        <v>0</v>
      </c>
      <c r="AM24" s="8">
        <f>COUNTIFS($C$10:$C$152, "=Ingeniería de Petróleos",$S$10:$S$152,"=X")</f>
        <v>0</v>
      </c>
      <c r="AN24" s="8">
        <f>COUNTIFS($C$10:$C$152, "=Ingeniería de Petróleos",$T$10:$T$152,"=X")</f>
        <v>0</v>
      </c>
      <c r="AO24" s="8">
        <f>COUNTIFS($C$10:$C$152, "=Ingeniería de Petróleos",$U$10:$U$152,"=X")</f>
        <v>0</v>
      </c>
    </row>
    <row r="25" spans="1:41" x14ac:dyDescent="0.2">
      <c r="A25" s="7">
        <v>16</v>
      </c>
      <c r="B25" s="11"/>
      <c r="C25" s="47"/>
      <c r="D25" s="47"/>
      <c r="E25" s="12"/>
      <c r="F25" s="45"/>
      <c r="G25" s="4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X25" s="6">
        <v>16</v>
      </c>
      <c r="Y25" s="63" t="s">
        <v>23</v>
      </c>
      <c r="Z25" s="63"/>
      <c r="AA25" s="8">
        <f>COUNTIFS($C$10:$C$152, "=Ingeniería Electrónica",$H$10:$H$152,"=X")</f>
        <v>0</v>
      </c>
      <c r="AB25" s="8">
        <f>COUNTIFS($C$10:$C$152, "=Ingeniería Electrónica",$I$10:$I$152,"=X")</f>
        <v>0</v>
      </c>
      <c r="AC25" s="8">
        <f>COUNTIFS($C$10:$C$152, "=Ingeniería Electrónica",$J$10:$J$152,"=X")</f>
        <v>0</v>
      </c>
      <c r="AD25" s="8">
        <f>COUNTIFS($C$10:$C$152, "=Ingeniería Electrónica",$K$10:$K$152,"=X")</f>
        <v>0</v>
      </c>
      <c r="AE25" s="8">
        <f t="shared" si="0"/>
        <v>0</v>
      </c>
      <c r="AF25" s="8">
        <f>COUNTIFS($C$10:$C$152, "=Ingeniería Electrónica",$L$10:$L$152,"=X")</f>
        <v>0</v>
      </c>
      <c r="AG25" s="8">
        <f>COUNTIFS($C$10:$C$152, "=Ingeniería Electrónica",$M$10:$M$152,"=X")</f>
        <v>0</v>
      </c>
      <c r="AH25" s="8">
        <f>COUNTIFS($C$10:$C$152, "=Ingeniería Electrónica",$N$10:$N$152,"=X")</f>
        <v>0</v>
      </c>
      <c r="AI25" s="8">
        <f>COUNTIFS($C$10:$C$152, "=Ingeniería Electrónica",$O$10:$O$152,"=X")</f>
        <v>0</v>
      </c>
      <c r="AJ25" s="8">
        <f>COUNTIFS($C$10:$C$152, "=Ingeniería Electrónica",$P$10:$P$152,"=X")</f>
        <v>0</v>
      </c>
      <c r="AK25" s="8">
        <f>COUNTIFS($C$10:$C$152, "=Ingeniería Electrónica",$Q$10:$Q$152,"=X")</f>
        <v>0</v>
      </c>
      <c r="AL25" s="8">
        <f>COUNTIFS($C$10:$C$152, "=Ingeniería Electrónica",$R$10:$R$152,"=X")</f>
        <v>0</v>
      </c>
      <c r="AM25" s="8">
        <f>COUNTIFS($C$10:$C$152, "=Ingeniería Electrónica",$S$10:$S$152,"=X")</f>
        <v>0</v>
      </c>
      <c r="AN25" s="8">
        <f>COUNTIFS($C$10:$C$152, "=Ingeniería Electrónica",$T$10:$T$152,"=X")</f>
        <v>0</v>
      </c>
      <c r="AO25" s="8">
        <f>COUNTIFS($C$10:$C$152, "=Ingeniería Electrónica",$U$10:$U$152,"=X")</f>
        <v>0</v>
      </c>
    </row>
    <row r="26" spans="1:41" x14ac:dyDescent="0.2">
      <c r="A26" s="7">
        <v>17</v>
      </c>
      <c r="B26" s="11"/>
      <c r="C26" s="47"/>
      <c r="D26" s="47"/>
      <c r="E26" s="12"/>
      <c r="F26" s="45"/>
      <c r="G26" s="4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X26" s="6">
        <v>17</v>
      </c>
      <c r="Y26" s="63" t="s">
        <v>32</v>
      </c>
      <c r="Z26" s="63"/>
      <c r="AA26" s="8">
        <f>COUNTIFS($C$10:$C$152, "=Ingeniería de Software",$H$10:$H$152,"=X")</f>
        <v>0</v>
      </c>
      <c r="AB26" s="8">
        <f>COUNTIFS($C$10:$C$152, "=Ingeniería de Software",$I$10:$I$152,"=X")</f>
        <v>0</v>
      </c>
      <c r="AC26" s="8">
        <f>COUNTIFS($C$10:$C$152, "=Ingeniería de Software",$J$10:$J$152,"=X")</f>
        <v>0</v>
      </c>
      <c r="AD26" s="8">
        <f>COUNTIFS($C$10:$C$152, "=Ingeniería de Software",$K$10:$K$152,"=X")</f>
        <v>0</v>
      </c>
      <c r="AE26" s="8">
        <f t="shared" si="0"/>
        <v>0</v>
      </c>
      <c r="AF26" s="8">
        <f>COUNTIFS($C$10:$C$152, "=Ingeniería de Software",$L$10:$L$152,"=X")</f>
        <v>0</v>
      </c>
      <c r="AG26" s="8">
        <f>COUNTIFS($C$10:$C$152, "=Ingeniería de Software",$M$10:$M$152,"=X")</f>
        <v>0</v>
      </c>
      <c r="AH26" s="8">
        <f>COUNTIFS($C$10:$C$152, "=Ingeniería de Software",$N$10:$N$152,"=X")</f>
        <v>0</v>
      </c>
      <c r="AI26" s="8">
        <f>COUNTIFS($C$10:$C$152, "=Ingeniería de Software",$O$10:$O$152,"=X")</f>
        <v>0</v>
      </c>
      <c r="AJ26" s="8">
        <f>COUNTIFS($C$10:$C$152, "=Ingeniería de Software",$P$10:$P$152,"=X")</f>
        <v>0</v>
      </c>
      <c r="AK26" s="8">
        <f>COUNTIFS($C$10:$C$152, "=Ingeniería de Software",$Q$10:$Q$152,"=X")</f>
        <v>0</v>
      </c>
      <c r="AL26" s="8">
        <f>COUNTIFS($C$10:$C$152, "=Ingeniería de Software",$R$10:$R$152,"=X")</f>
        <v>0</v>
      </c>
      <c r="AM26" s="8">
        <f>COUNTIFS($C$10:$C$152, "=Ingeniería de Software",$S$10:$S$152,"=X")</f>
        <v>0</v>
      </c>
      <c r="AN26" s="8">
        <f>COUNTIFS($C$10:$C$152, "=Ingeniería de Software",$T$10:$T$152,"=X")</f>
        <v>0</v>
      </c>
      <c r="AO26" s="8">
        <f>COUNTIFS($C$10:$C$152, "=Ingeniería de Software",$U$10:$U$152,"=X")</f>
        <v>0</v>
      </c>
    </row>
    <row r="27" spans="1:41" x14ac:dyDescent="0.2">
      <c r="A27" s="7">
        <v>18</v>
      </c>
      <c r="B27" s="11"/>
      <c r="C27" s="47"/>
      <c r="D27" s="47"/>
      <c r="E27" s="14"/>
      <c r="F27" s="45"/>
      <c r="G27" s="4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X27" s="6">
        <v>18</v>
      </c>
      <c r="Y27" s="63" t="s">
        <v>30</v>
      </c>
      <c r="Z27" s="63"/>
      <c r="AA27" s="8">
        <f>COUNTIFS($C$10:$C$152, "=Licenciatrua en Educación Artistica y Cultural",$H$10:$H$152,"=X")</f>
        <v>0</v>
      </c>
      <c r="AB27" s="8">
        <f>COUNTIFS($C$10:$C$152, "=Licenciatrua en Educación Artistica y Cultural",$I$10:$I$152,"=X")</f>
        <v>0</v>
      </c>
      <c r="AC27" s="8">
        <f>COUNTIFS($C$10:$C$152, "=Licenciatrua en Educación Artistica y Cultural",$J$10:$J$152,"=X")</f>
        <v>0</v>
      </c>
      <c r="AD27" s="8">
        <f>COUNTIFS($C$10:$C$152, "=Licenciatrua en Educación Artistica y Cultural",$K$10:$K$152,"=X")</f>
        <v>0</v>
      </c>
      <c r="AE27" s="8">
        <f t="shared" si="0"/>
        <v>0</v>
      </c>
      <c r="AF27" s="8">
        <f>COUNTIFS($C$10:$C$152, "=Licenciatrua en Educación Artistica y Cultural",$L$10:$L$152,"=X")</f>
        <v>0</v>
      </c>
      <c r="AG27" s="8">
        <f>COUNTIFS($C$10:$C$152, "=Licenciatrua en Educación Artistica y Cultural",$M$10:$M$152,"=X")</f>
        <v>0</v>
      </c>
      <c r="AH27" s="8">
        <f>COUNTIFS($C$10:$C$152, "=Licenciatrua en Educación Artistica y Cultural",$N$10:$N$152,"=X")</f>
        <v>0</v>
      </c>
      <c r="AI27" s="8">
        <f>COUNTIFS($C$10:$C$152, "=Licenciatrua en Educación Artistica y Cultural",$O$10:$O$152,"=X")</f>
        <v>0</v>
      </c>
      <c r="AJ27" s="8">
        <f>COUNTIFS($C$10:$C$152, "=Licenciatrua en Educación Artistica y Cultural",$P$10:$P$152,"=X")</f>
        <v>0</v>
      </c>
      <c r="AK27" s="8">
        <f>COUNTIFS($C$10:$C$152, "=Licenciatrua en Educación Artistica y Cultural",$Q$10:$Q$152,"=X")</f>
        <v>0</v>
      </c>
      <c r="AL27" s="8">
        <f>COUNTIFS($C$10:$C$152, "=Licenciatrua en Educación Artistica y Cultural",$R$10:$R$152,"=X")</f>
        <v>0</v>
      </c>
      <c r="AM27" s="8">
        <f>COUNTIFS($C$10:$C$152, "=Licenciatrua en Educación Artistica y Cultural",$S$10:$S$152,"=X")</f>
        <v>0</v>
      </c>
      <c r="AN27" s="8">
        <f>COUNTIFS($C$10:$C$152, "=Licenciatrua en Educación Artistica y Cultural",$T$10:$T$152,"=X")</f>
        <v>0</v>
      </c>
      <c r="AO27" s="8">
        <f>COUNTIFS($C$10:$C$152, "=Licenciatrua en Educación Artistica y Cultural",$U$10:$U$152,"=X")</f>
        <v>0</v>
      </c>
    </row>
    <row r="28" spans="1:41" x14ac:dyDescent="0.2">
      <c r="A28" s="7">
        <v>19</v>
      </c>
      <c r="B28" s="11"/>
      <c r="C28" s="47"/>
      <c r="D28" s="47"/>
      <c r="E28" s="12"/>
      <c r="F28" s="45"/>
      <c r="G28" s="4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X28" s="6">
        <v>19</v>
      </c>
      <c r="Y28" s="63" t="s">
        <v>21</v>
      </c>
      <c r="Z28" s="63"/>
      <c r="AA28" s="8">
        <f>COUNTIFS($C$10:$C$152, "=Licenciatura en Ciencias Naturales, Fisica, Quimica y Biología",$H$10:$H$152,"=X")</f>
        <v>0</v>
      </c>
      <c r="AB28" s="8">
        <f>COUNTIFS($C$10:$C$152, "=Licenciatura en Ciencias Naturales, Fisica, Quimica y Biología",$I$10:$I$152,"=X")</f>
        <v>0</v>
      </c>
      <c r="AC28" s="8">
        <f>COUNTIFS($C$10:$C$152, "=Licenciatura en Ciencias Naturales, Fisica, Quimica y Biología",$J$10:$J$152,"=X")</f>
        <v>0</v>
      </c>
      <c r="AD28" s="8">
        <f>COUNTIFS($C$10:$C$152, "=Licenciatura en Ciencias Naturales, Fisica, Quimica y Biología",$K$10:$K$152,"=X")</f>
        <v>0</v>
      </c>
      <c r="AE28" s="8">
        <f t="shared" si="0"/>
        <v>0</v>
      </c>
      <c r="AF28" s="8">
        <f>COUNTIFS($C$10:$C$152, "=Licenciatura en Ciencias Naturales, Fisica, Quimica y Biología",$L$10:$L$152,"=X")</f>
        <v>0</v>
      </c>
      <c r="AG28" s="8">
        <f>COUNTIFS($C$10:$C$152, "=Licenciatura en Ciencias Naturales, Fisica, Quimica y Biología",$M$10:$M$152,"=X")</f>
        <v>0</v>
      </c>
      <c r="AH28" s="8">
        <f>COUNTIFS($C$10:$C$152, "=Licenciatura en Ciencias Naturales, Fisica, Quimica y Biología",$N$10:$N$152,"=X")</f>
        <v>0</v>
      </c>
      <c r="AI28" s="8">
        <f>COUNTIFS($C$10:$C$152, "=Licenciatura en Ciencias Naturales, Fisica, Quimica y Biología",$O$10:$O$152,"=X")</f>
        <v>0</v>
      </c>
      <c r="AJ28" s="8">
        <f>COUNTIFS($C$10:$C$152, "=Licenciatura en Ciencias Naturales, Fisica, Quimica y Biología",$P$10:$P$152,"=X")</f>
        <v>0</v>
      </c>
      <c r="AK28" s="8">
        <f>COUNTIFS($C$10:$C$152, "=Licenciatura en Ciencias Naturales, Fisica, Quimica y Biología",$Q$10:$Q$152,"=X")</f>
        <v>0</v>
      </c>
      <c r="AL28" s="8">
        <f>COUNTIFS($C$10:$C$152, "=Licenciatura en Ciencias Naturales, Fisica, Quimica y Biología",$R$10:$R$152,"=X")</f>
        <v>0</v>
      </c>
      <c r="AM28" s="8">
        <f>COUNTIFS($C$10:$C$152, "=Licenciatura en Ciencias Naturales, Fisica, Quimica y Biología",$S$10:$S$152,"=X")</f>
        <v>0</v>
      </c>
      <c r="AN28" s="8">
        <f>COUNTIFS($C$10:$C$152, "=Licenciatura en Ciencias Naturales, Fisica, Quimica y Biología",$T$10:$T$152,"=X")</f>
        <v>0</v>
      </c>
      <c r="AO28" s="8">
        <f>COUNTIFS($C$10:$C$152, "=Licenciatura en Ciencias Naturales, Fisica, Quimica y Biología",$U$10:$U$152,"=X")</f>
        <v>0</v>
      </c>
    </row>
    <row r="29" spans="1:41" x14ac:dyDescent="0.2">
      <c r="A29" s="7">
        <v>20</v>
      </c>
      <c r="B29" s="11"/>
      <c r="C29" s="47"/>
      <c r="D29" s="47"/>
      <c r="E29" s="12"/>
      <c r="F29" s="45"/>
      <c r="G29" s="4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X29" s="6">
        <v>20</v>
      </c>
      <c r="Y29" s="63" t="s">
        <v>20</v>
      </c>
      <c r="Z29" s="63"/>
      <c r="AA29" s="8">
        <f>COUNTIFS($C$10:$C$152, "=Licenciatura en Educación Fisica, Recreación y Deportes",$H$10:$H$152,"=X")</f>
        <v>0</v>
      </c>
      <c r="AB29" s="8">
        <f>COUNTIFS($C$10:$C$152, "=Licenciatura en Educación Fisica, Recreación y Deportes",$I$10:$I$152,"=X")</f>
        <v>0</v>
      </c>
      <c r="AC29" s="8">
        <f>COUNTIFS($C$10:$C$152, "=Licenciatura en Educación Fisica, Recreación y Deportes",$J$10:$J$152,"=X")</f>
        <v>0</v>
      </c>
      <c r="AD29" s="8">
        <f>COUNTIFS($C$10:$C$152, "=Licenciatura en Educación Fisica, Recreación y Deportes",$K$10:$K$152,"=X")</f>
        <v>0</v>
      </c>
      <c r="AE29" s="8">
        <f t="shared" si="0"/>
        <v>0</v>
      </c>
      <c r="AF29" s="8">
        <f>COUNTIFS($C$10:$C$152, "=Licenciatura en Educación Fisica, Recreación y Deportes",$L$10:$L$152,"=X")</f>
        <v>0</v>
      </c>
      <c r="AG29" s="8">
        <f>COUNTIFS($C$10:$C$152, "=Licenciatura en Educación Fisica, Recreación y Deportes",$M$10:$M$152,"=X")</f>
        <v>0</v>
      </c>
      <c r="AH29" s="8">
        <f>COUNTIFS($C$10:$C$152, "=Licenciatura en Educación Fisica, Recreación y Deportes",$N$10:$N$152,"=X")</f>
        <v>0</v>
      </c>
      <c r="AI29" s="8">
        <f>COUNTIFS($C$10:$C$152, "=Licenciatura en Educación Fisica, Recreación y Deportes",$O$10:$O$152,"=X")</f>
        <v>0</v>
      </c>
      <c r="AJ29" s="8">
        <f>COUNTIFS($C$10:$C$152, "=Licenciatura en Educación Fisica, Recreación y Deportes",$P$10:$P$152,"=X")</f>
        <v>0</v>
      </c>
      <c r="AK29" s="8">
        <f>COUNTIFS($C$10:$C$152, "=Licenciatura en Educación Fisica, Recreación y Deportes",$Q$10:$Q$152,"=X")</f>
        <v>0</v>
      </c>
      <c r="AL29" s="8">
        <f>COUNTIFS($C$10:$C$152, "=Licenciatura en Educación Fisica, Recreación y Deportes",$R$10:$R$152,"=X")</f>
        <v>0</v>
      </c>
      <c r="AM29" s="8">
        <f>COUNTIFS($C$10:$C$152, "=Licenciatura en Educación Fisica, Recreación y Deportes",$S$10:$S$152,"=X")</f>
        <v>0</v>
      </c>
      <c r="AN29" s="8">
        <f>COUNTIFS($C$10:$C$152, "=Licenciatura en Educación Fisica, Recreación y Deportes",$T$10:$T$152,"=X")</f>
        <v>0</v>
      </c>
      <c r="AO29" s="8">
        <f>COUNTIFS($C$10:$C$152, "=Licenciatura en Educación Fisica, Recreación y Deportes",$U$10:$U$152,"=X")</f>
        <v>0</v>
      </c>
    </row>
    <row r="30" spans="1:41" x14ac:dyDescent="0.2">
      <c r="A30" s="7">
        <v>21</v>
      </c>
      <c r="B30" s="11"/>
      <c r="C30" s="47"/>
      <c r="D30" s="47"/>
      <c r="E30" s="15"/>
      <c r="F30" s="45"/>
      <c r="G30" s="4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X30" s="6">
        <v>21</v>
      </c>
      <c r="Y30" s="63" t="s">
        <v>17</v>
      </c>
      <c r="Z30" s="63"/>
      <c r="AA30" s="8">
        <f>COUNTIFS($C$10:$C$152, "=Licenciatura en Ingles",$H$10:$H$152,"=X")</f>
        <v>0</v>
      </c>
      <c r="AB30" s="8">
        <f>COUNTIFS($C$10:$C$152, "=Licenciatura en Ingles",$I$10:$I$152,"=X")</f>
        <v>0</v>
      </c>
      <c r="AC30" s="8">
        <f>COUNTIFS($C$10:$C$152, "=Licenciatura en Ingles",$J$10:$J$152,"=X")</f>
        <v>0</v>
      </c>
      <c r="AD30" s="8">
        <f>COUNTIFS($C$10:$C$152, "=Licenciatura en Ingles",$K$10:$K$152,"=X")</f>
        <v>0</v>
      </c>
      <c r="AE30" s="8">
        <f t="shared" si="0"/>
        <v>0</v>
      </c>
      <c r="AF30" s="8">
        <f>COUNTIFS($C$10:$C$152, "=Licenciatura en Ingles",$L$10:$L$152,"=X")</f>
        <v>0</v>
      </c>
      <c r="AG30" s="8">
        <f>COUNTIFS($C$10:$C$152, "=Licenciatura en Ingles",$M$10:$M$152,"=X")</f>
        <v>0</v>
      </c>
      <c r="AH30" s="8">
        <f>COUNTIFS($C$10:$C$152, "=Licenciatura en Ingles",$N$10:$N$152,"=X")</f>
        <v>0</v>
      </c>
      <c r="AI30" s="8">
        <f>COUNTIFS($C$10:$C$152, "=Licenciatura en Ingles",$O$10:$O$152,"=X")</f>
        <v>0</v>
      </c>
      <c r="AJ30" s="8">
        <f>COUNTIFS($C$10:$C$152, "=Licenciatura en Ingles",$P$10:$P$152,"=X")</f>
        <v>0</v>
      </c>
      <c r="AK30" s="8">
        <f>COUNTIFS($C$10:$C$152, "=Licenciatura en Ingles",$Q$10:$Q$152,"=X")</f>
        <v>0</v>
      </c>
      <c r="AL30" s="8">
        <f>COUNTIFS($C$10:$C$152, "=Licenciatura en Ingles",$R$10:$R$152,"=X")</f>
        <v>0</v>
      </c>
      <c r="AM30" s="8">
        <f>COUNTIFS($C$10:$C$152, "=Licenciatura en Ingles",$S$10:$S$152,"=X")</f>
        <v>0</v>
      </c>
      <c r="AN30" s="8">
        <f>COUNTIFS($C$10:$C$152, "=Licenciatura en Ingles",$T$10:$T$152,"=X")</f>
        <v>0</v>
      </c>
      <c r="AO30" s="8">
        <f>COUNTIFS($C$10:$C$152, "=Licenciatura en Ingles",$U$10:$U$152,"=X")</f>
        <v>0</v>
      </c>
    </row>
    <row r="31" spans="1:41" x14ac:dyDescent="0.2">
      <c r="A31" s="7">
        <v>22</v>
      </c>
      <c r="B31" s="11"/>
      <c r="C31" s="47"/>
      <c r="D31" s="47"/>
      <c r="E31" s="12"/>
      <c r="F31" s="45"/>
      <c r="G31" s="4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X31" s="6">
        <v>22</v>
      </c>
      <c r="Y31" s="63" t="s">
        <v>18</v>
      </c>
      <c r="Z31" s="63"/>
      <c r="AA31" s="8">
        <f>COUNTIFS($C$10:$C$152, "=Licenciatura en Lengua Castellana",$H$10:$H$152,"=X")</f>
        <v>0</v>
      </c>
      <c r="AB31" s="8">
        <f>COUNTIFS($C$10:$C$152, "=Licenciatura en Lengua Castellana",$I$10:$I$152,"=X")</f>
        <v>0</v>
      </c>
      <c r="AC31" s="8">
        <f>COUNTIFS($C$10:$C$152, "=Licenciatura en Lengua Castellana",$J$10:$J$152,"=X")</f>
        <v>0</v>
      </c>
      <c r="AD31" s="8">
        <f>COUNTIFS($C$10:$C$152, "=Licenciatura en Lengua Castellana",$K$10:$K$152,"=X")</f>
        <v>0</v>
      </c>
      <c r="AE31" s="8">
        <f t="shared" si="0"/>
        <v>0</v>
      </c>
      <c r="AF31" s="8">
        <f>COUNTIFS($C$10:$C$152, "=Licenciatura en Lengua Castellana",$L$10:$L$152,"=X")</f>
        <v>0</v>
      </c>
      <c r="AG31" s="8">
        <f>COUNTIFS($C$10:$C$152, "=Licenciatura en Lengua Castellana",$M$10:$M$152,"=X")</f>
        <v>0</v>
      </c>
      <c r="AH31" s="8">
        <f>COUNTIFS($C$10:$C$152, "=Licenciatura en Lengua Castellana",$N$10:$N$152,"=X")</f>
        <v>0</v>
      </c>
      <c r="AI31" s="8">
        <f>COUNTIFS($C$10:$C$152, "=Licenciatura en Lengua Castellana",$O$10:$O$152,"=X")</f>
        <v>0</v>
      </c>
      <c r="AJ31" s="8">
        <f>COUNTIFS($C$10:$C$152, "=Licenciatura en Lengua Castellana",$P$10:$P$152,"=X")</f>
        <v>0</v>
      </c>
      <c r="AK31" s="8">
        <f>COUNTIFS($C$10:$C$152, "=Licenciatura en Lengua Castellana",$Q$10:$Q$152,"=X")</f>
        <v>0</v>
      </c>
      <c r="AL31" s="8">
        <f>COUNTIFS($C$10:$C$152, "=Licenciatura en Lengua Castellana",$R$10:$R$152,"=X")</f>
        <v>0</v>
      </c>
      <c r="AM31" s="8">
        <f>COUNTIFS($C$10:$C$152, "=Licenciatura en Lengua Castellana",$S$10:$S$152,"=X")</f>
        <v>0</v>
      </c>
      <c r="AN31" s="8">
        <f>COUNTIFS($C$10:$C$152, "=Licenciatura en Lengua Castellana",$T$10:$T$152,"=X")</f>
        <v>0</v>
      </c>
      <c r="AO31" s="8">
        <f>COUNTIFS($C$10:$C$152, "=Licenciatura en Lengua Castellana",$U$10:$U$152,"=X")</f>
        <v>0</v>
      </c>
    </row>
    <row r="32" spans="1:41" x14ac:dyDescent="0.2">
      <c r="A32" s="7">
        <v>23</v>
      </c>
      <c r="B32" s="11"/>
      <c r="C32" s="47"/>
      <c r="D32" s="47"/>
      <c r="E32" s="14"/>
      <c r="F32" s="45"/>
      <c r="G32" s="4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X32" s="6">
        <v>23</v>
      </c>
      <c r="Y32" s="63" t="s">
        <v>16</v>
      </c>
      <c r="Z32" s="63"/>
      <c r="AA32" s="8">
        <f>COUNTIFS($C$10:$C$152, "=Licenciatura en Matemáticas",$H$10:$H$152,"=X")</f>
        <v>0</v>
      </c>
      <c r="AB32" s="8">
        <f>COUNTIFS($C$10:$C$152, "=Licenciatura en Matemáticas",$I$10:$I$152,"=X")</f>
        <v>0</v>
      </c>
      <c r="AC32" s="8">
        <f>COUNTIFS($C$10:$C$152, "=Licenciatura en Matemáticas",$J$10:$J$152,"=X")</f>
        <v>0</v>
      </c>
      <c r="AD32" s="8">
        <f>COUNTIFS($C$10:$C$152, "=Licenciatura en Matemáticas",$K$10:$K$152,"=X")</f>
        <v>0</v>
      </c>
      <c r="AE32" s="8">
        <f t="shared" si="0"/>
        <v>0</v>
      </c>
      <c r="AF32" s="8">
        <f>COUNTIFS($C$10:$C$152, "=Licenciatura en Matemáticas",$L$10:$L$152,"=X")</f>
        <v>0</v>
      </c>
      <c r="AG32" s="8">
        <f>COUNTIFS($C$10:$C$152, "=Licenciatura en Matemáticas",$M$10:$M$152,"=X")</f>
        <v>0</v>
      </c>
      <c r="AH32" s="8">
        <f>COUNTIFS($C$10:$C$152, "=Licenciatura en Matemáticas",$N$10:$N$152,"=X")</f>
        <v>0</v>
      </c>
      <c r="AI32" s="8">
        <f>COUNTIFS($C$10:$C$152, "=Licenciatura en Matemáticas",$O$10:$O$152,"=X")</f>
        <v>0</v>
      </c>
      <c r="AJ32" s="8">
        <f>COUNTIFS($C$10:$C$152, "=Licenciatura en Matemáticas",$P$10:$P$152,"=X")</f>
        <v>0</v>
      </c>
      <c r="AK32" s="8">
        <f>COUNTIFS($C$10:$C$152, "=Licenciatura en Matemáticas",$Q$10:$Q$152,"=X")</f>
        <v>0</v>
      </c>
      <c r="AL32" s="8">
        <f>COUNTIFS($C$10:$C$152, "=Licenciatura en Matemáticas",$R$10:$R$152,"=X")</f>
        <v>0</v>
      </c>
      <c r="AM32" s="8">
        <f>COUNTIFS($C$10:$C$152, "=Licenciatura en Matemáticas",$S$10:$S$152,"=X")</f>
        <v>0</v>
      </c>
      <c r="AN32" s="8">
        <f>COUNTIFS($C$10:$C$152, "=Licenciatura en Matemáticas",$T$10:$T$152,"=X")</f>
        <v>0</v>
      </c>
      <c r="AO32" s="8">
        <f>COUNTIFS($C$10:$C$152, "=Licenciatura en Matemáticas",$U$10:$U$152,"=X")</f>
        <v>0</v>
      </c>
    </row>
    <row r="33" spans="1:41" x14ac:dyDescent="0.2">
      <c r="A33" s="7">
        <v>24</v>
      </c>
      <c r="B33" s="11"/>
      <c r="C33" s="47"/>
      <c r="D33" s="47"/>
      <c r="E33" s="12"/>
      <c r="F33" s="45"/>
      <c r="G33" s="4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X33" s="6">
        <v>24</v>
      </c>
      <c r="Y33" s="63" t="s">
        <v>19</v>
      </c>
      <c r="Z33" s="63"/>
      <c r="AA33" s="8">
        <f>COUNTIFS($C$10:$C$152, "=Licenciatura en Pedagogia Infantil",$H$10:$H$152,"=X")</f>
        <v>0</v>
      </c>
      <c r="AB33" s="8">
        <f>COUNTIFS($C$10:$C$152, "=Licenciatura en Pedagogia Infantil",$I$10:$I$152,"=X")</f>
        <v>0</v>
      </c>
      <c r="AC33" s="8">
        <f>COUNTIFS($C$10:$C$152, "=Licenciatura en Pedagogia Infantil",$J$10:$J$152,"=X")</f>
        <v>0</v>
      </c>
      <c r="AD33" s="8">
        <f>COUNTIFS($C$10:$C$152, "=Licenciatura en Pedagogia Infantil",$K$10:$K$152,"=X")</f>
        <v>0</v>
      </c>
      <c r="AE33" s="8">
        <f t="shared" si="0"/>
        <v>0</v>
      </c>
      <c r="AF33" s="8">
        <f>COUNTIFS($C$10:$C$152, "=Licenciatura en Pedagogia Infantil",$L$10:$L$152,"=X")</f>
        <v>0</v>
      </c>
      <c r="AG33" s="8">
        <f>COUNTIFS($C$10:$C$152, "=Licenciatura en Pedagogia Infantil",$M$10:$M$152,"=X")</f>
        <v>0</v>
      </c>
      <c r="AH33" s="8">
        <f>COUNTIFS($C$10:$C$152, "=Licenciatura en Pedagogia Infantil",$N$10:$N$152,"=X")</f>
        <v>0</v>
      </c>
      <c r="AI33" s="8">
        <f>COUNTIFS($C$10:$C$152, "=Licenciatura en Pedagogia Infantil",$O$10:$O$152,"=X")</f>
        <v>0</v>
      </c>
      <c r="AJ33" s="8">
        <f>COUNTIFS($C$10:$C$152, "=Licenciatura en Pedagogia Infantil",$P$10:$P$152,"=X")</f>
        <v>0</v>
      </c>
      <c r="AK33" s="8">
        <f>COUNTIFS($C$10:$C$152, "=Licenciatura en Pedagogia Infantil",$Q$10:$Q$152,"=X")</f>
        <v>0</v>
      </c>
      <c r="AL33" s="8">
        <f>COUNTIFS($C$10:$C$152, "=Licenciatura en Pedagogia Infantil",$R$10:$R$152,"=X")</f>
        <v>0</v>
      </c>
      <c r="AM33" s="8">
        <f>COUNTIFS($C$10:$C$152, "=Licenciatura en Pedagogia Infantil",$S$10:$S$152,"=X")</f>
        <v>0</v>
      </c>
      <c r="AN33" s="8">
        <f>COUNTIFS($C$10:$C$152, "=Licenciatura en Pedagogia Infantil",$T$10:$T$152,"=X")</f>
        <v>0</v>
      </c>
      <c r="AO33" s="8">
        <f>COUNTIFS($C$10:$C$152, "=Licenciatura en Pedagogia Infantil",$U$10:$U$152,"=X")</f>
        <v>0</v>
      </c>
    </row>
    <row r="34" spans="1:41" x14ac:dyDescent="0.2">
      <c r="A34" s="7">
        <v>25</v>
      </c>
      <c r="B34" s="11"/>
      <c r="C34" s="47"/>
      <c r="D34" s="47"/>
      <c r="E34" s="12"/>
      <c r="F34" s="45"/>
      <c r="G34" s="4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X34" s="6">
        <v>25</v>
      </c>
      <c r="Y34" s="63" t="s">
        <v>4</v>
      </c>
      <c r="Z34" s="63"/>
      <c r="AA34" s="8">
        <f>COUNTIFS($C$10:$C$152, "=Matematica Aplicada",$H$10:$H$152,"=X")</f>
        <v>0</v>
      </c>
      <c r="AB34" s="8">
        <f>COUNTIFS($C$10:$C$152, "=Matematica Aplicada",$I$10:$I$152,"=X")</f>
        <v>0</v>
      </c>
      <c r="AC34" s="8">
        <f>COUNTIFS($C$10:$C$152, "=Matematica Aplicada",$J$10:$J$152,"=X")</f>
        <v>0</v>
      </c>
      <c r="AD34" s="8">
        <f>COUNTIFS($C$10:$C$152, "=Matematica Aplicada",$K$10:$K$152,"=X")</f>
        <v>0</v>
      </c>
      <c r="AE34" s="8">
        <f t="shared" si="0"/>
        <v>0</v>
      </c>
      <c r="AF34" s="8">
        <f>COUNTIFS($C$10:$C$152, "=Matematica Aplicada",$L$10:$L$152,"=X")</f>
        <v>0</v>
      </c>
      <c r="AG34" s="8">
        <f>COUNTIFS($C$10:$C$152, "=Matematica Aplicada",$M$10:$M$152,"=X")</f>
        <v>0</v>
      </c>
      <c r="AH34" s="8">
        <f>COUNTIFS($C$10:$C$152, "=Matematica Aplicada",$N$10:$N$152,"=X")</f>
        <v>0</v>
      </c>
      <c r="AI34" s="8">
        <f>COUNTIFS($C$10:$C$152, "=Matematica Aplicada",$O$10:$O$152,"=X")</f>
        <v>0</v>
      </c>
      <c r="AJ34" s="8">
        <f>COUNTIFS($C$10:$C$152, "=Matematica Aplicada",$P$10:$P$152,"=X")</f>
        <v>0</v>
      </c>
      <c r="AK34" s="8">
        <f>COUNTIFS($C$10:$C$152, "=Matematica Aplicada",$Q$10:$Q$152,"=X")</f>
        <v>0</v>
      </c>
      <c r="AL34" s="8">
        <f>COUNTIFS($C$10:$C$152, "=Matematica Aplicada",$R$10:$R$152,"=X")</f>
        <v>0</v>
      </c>
      <c r="AM34" s="8">
        <f>COUNTIFS($C$10:$C$152, "=Matematica Aplicada",$S$10:$S$152,"=X")</f>
        <v>0</v>
      </c>
      <c r="AN34" s="8">
        <f>COUNTIFS($C$10:$C$152, "=Matematica Aplicada",$T$10:$T$152,"=X")</f>
        <v>0</v>
      </c>
      <c r="AO34" s="8">
        <f>COUNTIFS($C$10:$C$152, "=Matematica Aplicada",$U$10:$U$152,"=X")</f>
        <v>0</v>
      </c>
    </row>
    <row r="35" spans="1:41" x14ac:dyDescent="0.2">
      <c r="A35" s="7">
        <v>26</v>
      </c>
      <c r="B35" s="11"/>
      <c r="C35" s="47"/>
      <c r="D35" s="47"/>
      <c r="E35" s="12"/>
      <c r="F35" s="45"/>
      <c r="G35" s="4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X35" s="6">
        <v>26</v>
      </c>
      <c r="Y35" s="63" t="s">
        <v>28</v>
      </c>
      <c r="Z35" s="63"/>
      <c r="AA35" s="8">
        <f>COUNTIFS($C$10:$C$152, "=Medicina",$H$10:$H$152,"=X")</f>
        <v>0</v>
      </c>
      <c r="AB35" s="8">
        <f>COUNTIFS($C$10:$C$152, "=Medicina",$I$10:$I$152,"=X")</f>
        <v>0</v>
      </c>
      <c r="AC35" s="8">
        <f>COUNTIFS($C$10:$C$152, "=Medicina",$J$10:$J$152,"=X")</f>
        <v>0</v>
      </c>
      <c r="AD35" s="8">
        <f>COUNTIFS($C$10:$C$152, "=Medicina",$K$10:$K$152,"=X")</f>
        <v>0</v>
      </c>
      <c r="AE35" s="8">
        <f t="shared" si="0"/>
        <v>0</v>
      </c>
      <c r="AF35" s="8">
        <f>COUNTIFS($C$10:$C$152, "=Medicina",$L$10:$L$152,"=X")</f>
        <v>0</v>
      </c>
      <c r="AG35" s="8">
        <f>COUNTIFS($C$10:$C$152, "=Medicina",$M$10:$M$152,"=X")</f>
        <v>0</v>
      </c>
      <c r="AH35" s="8">
        <f>COUNTIFS($C$10:$C$152, "=Medicina",$N$10:$N$152,"=X")</f>
        <v>0</v>
      </c>
      <c r="AI35" s="8">
        <f>COUNTIFS($C$10:$C$152, "=Medicina",$O$10:$O$152,"=X")</f>
        <v>0</v>
      </c>
      <c r="AJ35" s="8">
        <f>COUNTIFS($C$10:$C$152, "=Medicina",$P$10:$P$152,"=X")</f>
        <v>0</v>
      </c>
      <c r="AK35" s="8">
        <f>COUNTIFS($C$10:$C$152, "=Medicina",$Q$10:$Q$152,"=X")</f>
        <v>0</v>
      </c>
      <c r="AL35" s="8">
        <f>COUNTIFS($C$10:$C$152, "=Medicina",$R$10:$R$152,"=X")</f>
        <v>0</v>
      </c>
      <c r="AM35" s="8">
        <f>COUNTIFS($C$10:$C$152, "=Medicina",$S$10:$S$152,"=X")</f>
        <v>0</v>
      </c>
      <c r="AN35" s="8">
        <f>COUNTIFS($C$10:$C$152, "=Medicina",$T$10:$T$152,"=X")</f>
        <v>0</v>
      </c>
      <c r="AO35" s="8">
        <f>COUNTIFS($C$10:$C$152, "=Medicina",$U$10:$U$152,"=X")</f>
        <v>0</v>
      </c>
    </row>
    <row r="36" spans="1:41" x14ac:dyDescent="0.2">
      <c r="A36" s="7">
        <v>27</v>
      </c>
      <c r="B36" s="11"/>
      <c r="C36" s="47"/>
      <c r="D36" s="47"/>
      <c r="E36" s="13"/>
      <c r="F36" s="45"/>
      <c r="G36" s="4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X36" s="6">
        <v>27</v>
      </c>
      <c r="Y36" s="63" t="s">
        <v>10</v>
      </c>
      <c r="Z36" s="63"/>
      <c r="AA36" s="8">
        <f>COUNTIFS($C$10:$C$152, "=Psicología",$H$10:$H$152,"=X")</f>
        <v>0</v>
      </c>
      <c r="AB36" s="8">
        <f>COUNTIFS($C$10:$C$152, "=Psicología",$I$10:$I$152,"=X")</f>
        <v>0</v>
      </c>
      <c r="AC36" s="8">
        <f>COUNTIFS($C$10:$C$152, "=Psicología",$J$10:$J$152,"=X")</f>
        <v>0</v>
      </c>
      <c r="AD36" s="8">
        <f>COUNTIFS($C$10:$C$152, "=Psicología",$K$10:$K$152,"=X")</f>
        <v>0</v>
      </c>
      <c r="AE36" s="8">
        <f t="shared" si="0"/>
        <v>0</v>
      </c>
      <c r="AF36" s="8">
        <f>COUNTIFS($C$10:$C$152, "=Psicología",$L$10:$L$152,"=X")</f>
        <v>0</v>
      </c>
      <c r="AG36" s="8">
        <f>COUNTIFS($C$10:$C$152, "=Psicología",$M$10:$M$152,"=X")</f>
        <v>0</v>
      </c>
      <c r="AH36" s="8">
        <f>COUNTIFS($C$10:$C$152, "=Psicología",$N$10:$N$152,"=X")</f>
        <v>0</v>
      </c>
      <c r="AI36" s="8">
        <f>COUNTIFS($C$10:$C$152, "=Psicología",$O$10:$O$152,"=X")</f>
        <v>0</v>
      </c>
      <c r="AJ36" s="8">
        <f>COUNTIFS($C$10:$C$152, "=Psicología",$P$10:$P$152,"=X")</f>
        <v>0</v>
      </c>
      <c r="AK36" s="8">
        <f>COUNTIFS($C$10:$C$152, "=Psicología",$Q$10:$Q$152,"=X")</f>
        <v>0</v>
      </c>
      <c r="AL36" s="8">
        <f>COUNTIFS($C$10:$C$152, "=Psicología",$R$10:$R$152,"=X")</f>
        <v>0</v>
      </c>
      <c r="AM36" s="8">
        <f>COUNTIFS($C$10:$C$152, "=Psicología",$S$10:$S$152,"=X")</f>
        <v>0</v>
      </c>
      <c r="AN36" s="8">
        <f>COUNTIFS($C$10:$C$152, "=Psicología",$T$10:$T$152,"=X")</f>
        <v>0</v>
      </c>
      <c r="AO36" s="8">
        <f>COUNTIFS($C$10:$C$152, "=Psicología",$U$10:$U$152,"=X")</f>
        <v>0</v>
      </c>
    </row>
    <row r="37" spans="1:41" x14ac:dyDescent="0.2">
      <c r="A37" s="7">
        <v>28</v>
      </c>
      <c r="B37" s="11"/>
      <c r="C37" s="47"/>
      <c r="D37" s="47"/>
      <c r="E37" s="12"/>
      <c r="F37" s="45"/>
      <c r="G37" s="4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X37" s="6">
        <v>28</v>
      </c>
      <c r="Y37" s="63" t="s">
        <v>3</v>
      </c>
      <c r="Z37" s="63"/>
      <c r="AA37" s="8">
        <f>COUNTIFS($C$10:$C$152, "=Tecnología en Acuiculturta Continental",$H$10:$H$152,"=X")</f>
        <v>0</v>
      </c>
      <c r="AB37" s="8">
        <f>COUNTIFS($C$10:$C$152, "=Tecnología en Acuiculturta Continental",$I$10:$I$152,"=X")</f>
        <v>0</v>
      </c>
      <c r="AC37" s="8">
        <f>COUNTIFS($C$10:$C$152, "=Tecnología en Acuiculturta Continental",$J$10:$J$152,"=X")</f>
        <v>0</v>
      </c>
      <c r="AD37" s="8">
        <f>COUNTIFS($C$10:$C$152, "=Tecnología en Acuiculturta Continental",$K$10:$K$152,"=X")</f>
        <v>0</v>
      </c>
      <c r="AE37" s="8">
        <f t="shared" si="0"/>
        <v>0</v>
      </c>
      <c r="AF37" s="8">
        <f>COUNTIFS($C$10:$C$152, "=Tecnología en Acuiculturta Continental",$L$10:$L$152,"=X")</f>
        <v>0</v>
      </c>
      <c r="AG37" s="8">
        <f>COUNTIFS($C$10:$C$152, "=Tecnología en Acuiculturta Continental",$M$10:$M$152,"=X")</f>
        <v>0</v>
      </c>
      <c r="AH37" s="8">
        <f>COUNTIFS($C$10:$C$152, "=Tecnología en Acuiculturta Continental",$N$10:$N$152,"=X")</f>
        <v>0</v>
      </c>
      <c r="AI37" s="8">
        <f>COUNTIFS($C$10:$C$152, "=Tecnología en Acuiculturta Continental",$O$10:$O$152,"=X")</f>
        <v>0</v>
      </c>
      <c r="AJ37" s="8">
        <f>COUNTIFS($C$10:$C$152, "=Tecnología en Acuiculturta Continental",$P$10:$P$152,"=X")</f>
        <v>0</v>
      </c>
      <c r="AK37" s="8">
        <f>COUNTIFS($C$10:$C$152, "=Tecnología en Acuiculturta Continental",$Q$10:$Q$152,"=X")</f>
        <v>0</v>
      </c>
      <c r="AL37" s="8">
        <f>COUNTIFS($C$10:$C$152, "=Tecnología en Acuiculturta Continental",$R$10:$R$152,"=X")</f>
        <v>0</v>
      </c>
      <c r="AM37" s="8">
        <f>COUNTIFS($C$10:$C$152, "=Tecnología en Acuiculturta Continental",$S$10:$S$152,"=X")</f>
        <v>0</v>
      </c>
      <c r="AN37" s="8">
        <f>COUNTIFS($C$10:$C$152, "=Tecnología en Acuiculturta Continental",$T$10:$T$152,"=X")</f>
        <v>0</v>
      </c>
      <c r="AO37" s="8">
        <f>COUNTIFS($C$10:$C$152, "=Tecnología en Acuiculturta Continental",$U$10:$U$152,"=X")</f>
        <v>0</v>
      </c>
    </row>
    <row r="38" spans="1:41" x14ac:dyDescent="0.2">
      <c r="A38" s="7">
        <v>29</v>
      </c>
      <c r="B38" s="11"/>
      <c r="C38" s="47"/>
      <c r="D38" s="47"/>
      <c r="E38" s="12"/>
      <c r="F38" s="45"/>
      <c r="G38" s="4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X38" s="6">
        <v>29</v>
      </c>
      <c r="Y38" s="63" t="s">
        <v>26</v>
      </c>
      <c r="Z38" s="63"/>
      <c r="AA38" s="8">
        <f>COUNTIFS($C$10:$C$152, "=Tecnología en Desarrollo de Software",$H$10:$H$152,"=X")</f>
        <v>0</v>
      </c>
      <c r="AB38" s="8">
        <f>COUNTIFS($C$10:$C$152, "=Tecnología en Desarrollo de Software",$I$10:$I$152,"=X")</f>
        <v>0</v>
      </c>
      <c r="AC38" s="8">
        <f>COUNTIFS($C$10:$C$152, "=Tecnología en Desarrollo de Software",$J$10:$J$152,"=X")</f>
        <v>0</v>
      </c>
      <c r="AD38" s="8">
        <f>COUNTIFS($C$10:$C$152, "=Tecnología en Desarrollo de Software",$K$10:$K$152,"=X")</f>
        <v>0</v>
      </c>
      <c r="AE38" s="8">
        <f t="shared" si="0"/>
        <v>0</v>
      </c>
      <c r="AF38" s="8">
        <f>COUNTIFS($C$10:$C$152, "=Tecnología en Desarrollo de Software",$L$10:$L$152,"=X")</f>
        <v>0</v>
      </c>
      <c r="AG38" s="8">
        <f>COUNTIFS($C$10:$C$152, "=Tecnología en Desarrollo de Software",$M$10:$M$152,"=X")</f>
        <v>0</v>
      </c>
      <c r="AH38" s="8">
        <f>COUNTIFS($C$10:$C$152, "=Tecnología en Desarrollo de Software",$N$10:$N$152,"=X")</f>
        <v>0</v>
      </c>
      <c r="AI38" s="8">
        <f>COUNTIFS($C$10:$C$152, "=Tecnología en Desarrollo de Software",$O$10:$O$152,"=X")</f>
        <v>0</v>
      </c>
      <c r="AJ38" s="8">
        <f>COUNTIFS($C$10:$C$152, "=Tecnología en Desarrollo de Software",$P$10:$P$152,"=X")</f>
        <v>0</v>
      </c>
      <c r="AK38" s="8">
        <f>COUNTIFS($C$10:$C$152, "=Tecnología en Desarrollo de Software",$Q$10:$Q$152,"=X")</f>
        <v>0</v>
      </c>
      <c r="AL38" s="8">
        <f>COUNTIFS($C$10:$C$152, "=Tecnología en Desarrollo de Software",$R$10:$R$152,"=X")</f>
        <v>0</v>
      </c>
      <c r="AM38" s="8">
        <f>COUNTIFS($C$10:$C$152, "=Tecnología en Desarrollo de Software",$S$10:$S$152,"=X")</f>
        <v>0</v>
      </c>
      <c r="AN38" s="8">
        <f>COUNTIFS($C$10:$C$152, "=Tecnología en Desarrollo de Software",$T$10:$T$152,"=X")</f>
        <v>0</v>
      </c>
      <c r="AO38" s="8">
        <f>COUNTIFS($C$10:$C$152, "=Tecnología en Desarrollo de Software",$U$10:$U$152,"=X")</f>
        <v>0</v>
      </c>
    </row>
    <row r="39" spans="1:41" x14ac:dyDescent="0.2">
      <c r="A39" s="7">
        <v>30</v>
      </c>
      <c r="B39" s="11"/>
      <c r="C39" s="47"/>
      <c r="D39" s="47"/>
      <c r="E39" s="14"/>
      <c r="F39" s="45"/>
      <c r="G39" s="4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X39" s="6">
        <v>30</v>
      </c>
      <c r="Y39" s="63" t="s">
        <v>27</v>
      </c>
      <c r="Z39" s="63"/>
      <c r="AA39" s="8">
        <f>COUNTIFS($C$10:$C$152, "=Tecnologia en Obras Civiles",$H$10:$H$152,"=X")</f>
        <v>0</v>
      </c>
      <c r="AB39" s="8">
        <f>COUNTIFS($C$10:$C$152, "=Tecnologia en Obras Civiles",$I$10:$I$152,"=X")</f>
        <v>0</v>
      </c>
      <c r="AC39" s="8">
        <f>COUNTIFS($C$10:$C$152, "=Tecnologia en Obras Civiles",$J$10:$J$152,"=X")</f>
        <v>0</v>
      </c>
      <c r="AD39" s="8">
        <f>COUNTIFS($C$10:$C$152, "=Tecnologia en Obras Civiles",$K$10:$K$152,"=X")</f>
        <v>0</v>
      </c>
      <c r="AE39" s="8">
        <f t="shared" si="0"/>
        <v>0</v>
      </c>
      <c r="AF39" s="8">
        <f>COUNTIFS($C$10:$C$152, "=Tecnologia en Obras Civiles",$L$10:$L$152,"=X")</f>
        <v>0</v>
      </c>
      <c r="AG39" s="8">
        <f>COUNTIFS($C$10:$C$152, "=Tecnologia en Obras Civiles",$M$10:$M$152,"=X")</f>
        <v>0</v>
      </c>
      <c r="AH39" s="8">
        <f>COUNTIFS($C$10:$C$152, "=Tecnologia en Obras Civiles",$N$10:$N$152,"=X")</f>
        <v>0</v>
      </c>
      <c r="AI39" s="8">
        <f>COUNTIFS($C$10:$C$152, "=Tecnologia en Obras Civiles",$O$10:$O$152,"=X")</f>
        <v>0</v>
      </c>
      <c r="AJ39" s="8">
        <f>COUNTIFS($C$10:$C$152, "=Tecnologia en Obras Civiles",$P$10:$P$152,"=X")</f>
        <v>0</v>
      </c>
      <c r="AK39" s="8">
        <f>COUNTIFS($C$10:$C$152, "=Tecnologia en Obras Civiles",$Q$10:$Q$152,"=X")</f>
        <v>0</v>
      </c>
      <c r="AL39" s="8">
        <f>COUNTIFS($C$10:$C$152, "=Tecnologia en Obras Civiles",$R$10:$R$152,"=X")</f>
        <v>0</v>
      </c>
      <c r="AM39" s="8">
        <f>COUNTIFS($C$10:$C$152, "=Tecnologia en Obras Civiles",$S$10:$S$152,"=X")</f>
        <v>0</v>
      </c>
      <c r="AN39" s="8">
        <f>COUNTIFS($C$10:$C$152, "=Tecnologia en Obras Civiles",$T$10:$T$152,"=X")</f>
        <v>0</v>
      </c>
      <c r="AO39" s="8">
        <f>COUNTIFS($C$10:$C$152, "=Tecnologia en Obras Civiles",$U$10:$U$152,"=X")</f>
        <v>0</v>
      </c>
    </row>
    <row r="40" spans="1:41" x14ac:dyDescent="0.2">
      <c r="A40" s="7">
        <v>31</v>
      </c>
      <c r="B40" s="11"/>
      <c r="C40" s="47"/>
      <c r="D40" s="47"/>
      <c r="E40" s="12"/>
      <c r="F40" s="45"/>
      <c r="G40" s="4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X40" s="64" t="s">
        <v>51</v>
      </c>
      <c r="Y40" s="64"/>
      <c r="Z40" s="64"/>
      <c r="AA40" s="23">
        <f>SUM(AA10:AA39)</f>
        <v>0</v>
      </c>
      <c r="AB40" s="23">
        <f t="shared" ref="AB40:AO40" si="1">SUM(AB10:AB39)</f>
        <v>0</v>
      </c>
      <c r="AC40" s="23">
        <f t="shared" si="1"/>
        <v>0</v>
      </c>
      <c r="AD40" s="23">
        <f t="shared" si="1"/>
        <v>0</v>
      </c>
      <c r="AE40" s="23">
        <f t="shared" si="1"/>
        <v>0</v>
      </c>
      <c r="AF40" s="23">
        <f t="shared" si="1"/>
        <v>0</v>
      </c>
      <c r="AG40" s="23">
        <f t="shared" si="1"/>
        <v>0</v>
      </c>
      <c r="AH40" s="23">
        <f t="shared" si="1"/>
        <v>0</v>
      </c>
      <c r="AI40" s="23">
        <f t="shared" si="1"/>
        <v>0</v>
      </c>
      <c r="AJ40" s="23">
        <f t="shared" si="1"/>
        <v>0</v>
      </c>
      <c r="AK40" s="23">
        <f t="shared" si="1"/>
        <v>0</v>
      </c>
      <c r="AL40" s="23">
        <f t="shared" si="1"/>
        <v>0</v>
      </c>
      <c r="AM40" s="23">
        <f t="shared" si="1"/>
        <v>0</v>
      </c>
      <c r="AN40" s="23">
        <f t="shared" si="1"/>
        <v>0</v>
      </c>
      <c r="AO40" s="23">
        <f t="shared" si="1"/>
        <v>0</v>
      </c>
    </row>
    <row r="41" spans="1:41" x14ac:dyDescent="0.2">
      <c r="A41" s="7">
        <v>32</v>
      </c>
      <c r="B41" s="11"/>
      <c r="C41" s="47"/>
      <c r="D41" s="47"/>
      <c r="E41" s="12"/>
      <c r="F41" s="45"/>
      <c r="G41" s="4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Y41" s="62"/>
      <c r="Z41" s="62"/>
    </row>
    <row r="42" spans="1:41" x14ac:dyDescent="0.2">
      <c r="A42" s="7">
        <v>33</v>
      </c>
      <c r="B42" s="11"/>
      <c r="C42" s="47"/>
      <c r="D42" s="47"/>
      <c r="E42" s="12"/>
      <c r="F42" s="45"/>
      <c r="G42" s="4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Y42" s="62"/>
      <c r="Z42" s="62"/>
    </row>
    <row r="43" spans="1:41" x14ac:dyDescent="0.2">
      <c r="A43" s="7">
        <v>34</v>
      </c>
      <c r="B43" s="11"/>
      <c r="C43" s="47"/>
      <c r="D43" s="47"/>
      <c r="E43" s="12"/>
      <c r="F43" s="45"/>
      <c r="G43" s="4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Y43" s="62"/>
      <c r="Z43" s="62"/>
    </row>
    <row r="44" spans="1:41" x14ac:dyDescent="0.2">
      <c r="A44" s="7">
        <v>35</v>
      </c>
      <c r="B44" s="11"/>
      <c r="C44" s="47"/>
      <c r="D44" s="47"/>
      <c r="E44" s="12"/>
      <c r="F44" s="45"/>
      <c r="G44" s="4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Y44" s="62"/>
      <c r="Z44" s="62"/>
    </row>
    <row r="45" spans="1:41" x14ac:dyDescent="0.2">
      <c r="A45" s="7">
        <v>36</v>
      </c>
      <c r="B45" s="11"/>
      <c r="C45" s="47"/>
      <c r="D45" s="47"/>
      <c r="E45" s="12"/>
      <c r="F45" s="45"/>
      <c r="G45" s="4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41" x14ac:dyDescent="0.2">
      <c r="A46" s="7">
        <v>37</v>
      </c>
      <c r="B46" s="11"/>
      <c r="C46" s="47"/>
      <c r="D46" s="47"/>
      <c r="E46" s="12"/>
      <c r="F46" s="45"/>
      <c r="G46" s="4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41" x14ac:dyDescent="0.2">
      <c r="A47" s="7">
        <v>38</v>
      </c>
      <c r="B47" s="11"/>
      <c r="C47" s="47"/>
      <c r="D47" s="47"/>
      <c r="E47" s="15"/>
      <c r="F47" s="45"/>
      <c r="G47" s="4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41" x14ac:dyDescent="0.2">
      <c r="A48" s="7">
        <v>39</v>
      </c>
      <c r="B48" s="11"/>
      <c r="C48" s="47"/>
      <c r="D48" s="47"/>
      <c r="E48" s="12"/>
      <c r="F48" s="45"/>
      <c r="G48" s="4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x14ac:dyDescent="0.2">
      <c r="A49" s="7">
        <v>40</v>
      </c>
      <c r="B49" s="11"/>
      <c r="C49" s="47"/>
      <c r="D49" s="47"/>
      <c r="E49" s="12"/>
      <c r="F49" s="45"/>
      <c r="G49" s="4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x14ac:dyDescent="0.2">
      <c r="A50" s="7">
        <v>41</v>
      </c>
      <c r="B50" s="11"/>
      <c r="C50" s="47"/>
      <c r="D50" s="47"/>
      <c r="E50" s="12"/>
      <c r="F50" s="45"/>
      <c r="G50" s="4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x14ac:dyDescent="0.2">
      <c r="A51" s="7">
        <v>42</v>
      </c>
      <c r="B51" s="11"/>
      <c r="C51" s="47"/>
      <c r="D51" s="47"/>
      <c r="E51" s="12"/>
      <c r="F51" s="45"/>
      <c r="G51" s="4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x14ac:dyDescent="0.2">
      <c r="A52" s="7">
        <v>43</v>
      </c>
      <c r="B52" s="11"/>
      <c r="C52" s="47"/>
      <c r="D52" s="47"/>
      <c r="E52" s="12"/>
      <c r="F52" s="45"/>
      <c r="G52" s="4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x14ac:dyDescent="0.2">
      <c r="A53" s="7">
        <v>44</v>
      </c>
      <c r="B53" s="11"/>
      <c r="C53" s="47"/>
      <c r="D53" s="47"/>
      <c r="E53" s="12"/>
      <c r="F53" s="45"/>
      <c r="G53" s="45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x14ac:dyDescent="0.2">
      <c r="A54" s="7">
        <v>45</v>
      </c>
      <c r="B54" s="11"/>
      <c r="C54" s="47"/>
      <c r="D54" s="47"/>
      <c r="E54" s="12"/>
      <c r="F54" s="45"/>
      <c r="G54" s="45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x14ac:dyDescent="0.2">
      <c r="A55" s="7">
        <v>46</v>
      </c>
      <c r="B55" s="11"/>
      <c r="C55" s="47"/>
      <c r="D55" s="47"/>
      <c r="E55" s="12"/>
      <c r="F55" s="45"/>
      <c r="G55" s="45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x14ac:dyDescent="0.2">
      <c r="A56" s="7">
        <v>47</v>
      </c>
      <c r="B56" s="11"/>
      <c r="C56" s="47"/>
      <c r="D56" s="47"/>
      <c r="E56" s="12"/>
      <c r="F56" s="45"/>
      <c r="G56" s="45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x14ac:dyDescent="0.2">
      <c r="A57" s="7">
        <v>48</v>
      </c>
      <c r="B57" s="11"/>
      <c r="C57" s="47"/>
      <c r="D57" s="47"/>
      <c r="E57" s="12"/>
      <c r="F57" s="45"/>
      <c r="G57" s="45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x14ac:dyDescent="0.2">
      <c r="A58" s="7">
        <v>49</v>
      </c>
      <c r="B58" s="11"/>
      <c r="C58" s="47"/>
      <c r="D58" s="47"/>
      <c r="E58" s="12"/>
      <c r="F58" s="45"/>
      <c r="G58" s="45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x14ac:dyDescent="0.2">
      <c r="A59" s="7">
        <v>50</v>
      </c>
      <c r="B59" s="11"/>
      <c r="C59" s="47"/>
      <c r="D59" s="47"/>
      <c r="E59" s="12"/>
      <c r="F59" s="45"/>
      <c r="G59" s="45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x14ac:dyDescent="0.2">
      <c r="A60" s="7">
        <v>51</v>
      </c>
      <c r="B60" s="11"/>
      <c r="C60" s="47"/>
      <c r="D60" s="47"/>
      <c r="E60" s="12"/>
      <c r="F60" s="45"/>
      <c r="G60" s="45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x14ac:dyDescent="0.2">
      <c r="A61" s="7">
        <v>52</v>
      </c>
      <c r="B61" s="11"/>
      <c r="C61" s="47"/>
      <c r="D61" s="47"/>
      <c r="E61" s="12"/>
      <c r="F61" s="45"/>
      <c r="G61" s="45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x14ac:dyDescent="0.2">
      <c r="A62" s="7">
        <v>53</v>
      </c>
      <c r="B62" s="11"/>
      <c r="C62" s="47"/>
      <c r="D62" s="47"/>
      <c r="E62" s="12"/>
      <c r="F62" s="45"/>
      <c r="G62" s="45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x14ac:dyDescent="0.2">
      <c r="A63" s="7">
        <v>54</v>
      </c>
      <c r="B63" s="11"/>
      <c r="C63" s="47"/>
      <c r="D63" s="47"/>
      <c r="E63" s="12"/>
      <c r="F63" s="45"/>
      <c r="G63" s="45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x14ac:dyDescent="0.2">
      <c r="A64" s="7">
        <v>55</v>
      </c>
      <c r="B64" s="11"/>
      <c r="C64" s="47"/>
      <c r="D64" s="47"/>
      <c r="E64" s="12"/>
      <c r="F64" s="45"/>
      <c r="G64" s="45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x14ac:dyDescent="0.2">
      <c r="A65" s="7">
        <v>56</v>
      </c>
      <c r="B65" s="11"/>
      <c r="C65" s="47"/>
      <c r="D65" s="47"/>
      <c r="E65" s="12"/>
      <c r="F65" s="45"/>
      <c r="G65" s="45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x14ac:dyDescent="0.2">
      <c r="A66" s="7">
        <v>57</v>
      </c>
      <c r="B66" s="11"/>
      <c r="C66" s="47"/>
      <c r="D66" s="47"/>
      <c r="E66" s="12"/>
      <c r="F66" s="45"/>
      <c r="G66" s="45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x14ac:dyDescent="0.2">
      <c r="A67" s="7">
        <v>58</v>
      </c>
      <c r="B67" s="11"/>
      <c r="C67" s="47"/>
      <c r="D67" s="47"/>
      <c r="E67" s="12"/>
      <c r="F67" s="45"/>
      <c r="G67" s="45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x14ac:dyDescent="0.2">
      <c r="A68" s="7">
        <v>59</v>
      </c>
      <c r="B68" s="11"/>
      <c r="C68" s="47"/>
      <c r="D68" s="47"/>
      <c r="E68" s="15"/>
      <c r="F68" s="45"/>
      <c r="G68" s="45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x14ac:dyDescent="0.2">
      <c r="A69" s="7">
        <v>60</v>
      </c>
      <c r="B69" s="11"/>
      <c r="C69" s="47"/>
      <c r="D69" s="47"/>
      <c r="E69" s="12"/>
      <c r="F69" s="45"/>
      <c r="G69" s="45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x14ac:dyDescent="0.2">
      <c r="A70" s="7">
        <v>61</v>
      </c>
      <c r="B70" s="11"/>
      <c r="C70" s="47"/>
      <c r="D70" s="47"/>
      <c r="E70" s="12"/>
      <c r="F70" s="45"/>
      <c r="G70" s="45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x14ac:dyDescent="0.2">
      <c r="A71" s="7">
        <v>62</v>
      </c>
      <c r="B71" s="11"/>
      <c r="C71" s="47"/>
      <c r="D71" s="47"/>
      <c r="E71" s="12"/>
      <c r="F71" s="45"/>
      <c r="G71" s="45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">
      <c r="A72" s="7">
        <v>63</v>
      </c>
      <c r="B72" s="11"/>
      <c r="C72" s="47"/>
      <c r="D72" s="47"/>
      <c r="E72" s="12"/>
      <c r="F72" s="45"/>
      <c r="G72" s="45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x14ac:dyDescent="0.2">
      <c r="A73" s="7">
        <v>64</v>
      </c>
      <c r="B73" s="11"/>
      <c r="C73" s="47"/>
      <c r="D73" s="47"/>
      <c r="E73" s="12"/>
      <c r="F73" s="45"/>
      <c r="G73" s="45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x14ac:dyDescent="0.2">
      <c r="A74" s="7">
        <v>65</v>
      </c>
      <c r="B74" s="11"/>
      <c r="C74" s="47"/>
      <c r="D74" s="47"/>
      <c r="E74" s="12"/>
      <c r="F74" s="45"/>
      <c r="G74" s="45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x14ac:dyDescent="0.2">
      <c r="A75" s="7">
        <v>66</v>
      </c>
      <c r="B75" s="11"/>
      <c r="C75" s="47"/>
      <c r="D75" s="47"/>
      <c r="E75" s="12"/>
      <c r="F75" s="45"/>
      <c r="G75" s="45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x14ac:dyDescent="0.2">
      <c r="A76" s="7">
        <v>67</v>
      </c>
      <c r="B76" s="11"/>
      <c r="C76" s="47"/>
      <c r="D76" s="47"/>
      <c r="E76" s="12"/>
      <c r="F76" s="45"/>
      <c r="G76" s="45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x14ac:dyDescent="0.2">
      <c r="A77" s="7">
        <v>68</v>
      </c>
      <c r="B77" s="11"/>
      <c r="C77" s="47"/>
      <c r="D77" s="47"/>
      <c r="E77" s="12"/>
      <c r="F77" s="45"/>
      <c r="G77" s="45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x14ac:dyDescent="0.2">
      <c r="A78" s="7">
        <v>69</v>
      </c>
      <c r="B78" s="11"/>
      <c r="C78" s="47"/>
      <c r="D78" s="47"/>
      <c r="E78" s="12"/>
      <c r="F78" s="45"/>
      <c r="G78" s="45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x14ac:dyDescent="0.2">
      <c r="A79" s="7">
        <v>70</v>
      </c>
      <c r="B79" s="11"/>
      <c r="C79" s="47"/>
      <c r="D79" s="47"/>
      <c r="E79" s="12"/>
      <c r="F79" s="45"/>
      <c r="G79" s="45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x14ac:dyDescent="0.2">
      <c r="A80" s="7">
        <v>71</v>
      </c>
      <c r="B80" s="11"/>
      <c r="C80" s="47"/>
      <c r="D80" s="47"/>
      <c r="E80" s="12"/>
      <c r="F80" s="45"/>
      <c r="G80" s="45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">
      <c r="A81" s="7">
        <v>72</v>
      </c>
      <c r="B81" s="11"/>
      <c r="C81" s="47"/>
      <c r="D81" s="47"/>
      <c r="E81" s="12"/>
      <c r="F81" s="45"/>
      <c r="G81" s="45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">
      <c r="A82" s="7">
        <v>73</v>
      </c>
      <c r="B82" s="11"/>
      <c r="C82" s="47"/>
      <c r="D82" s="47"/>
      <c r="E82" s="12"/>
      <c r="F82" s="45"/>
      <c r="G82" s="45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">
      <c r="A83" s="7">
        <v>74</v>
      </c>
      <c r="B83" s="11"/>
      <c r="C83" s="47"/>
      <c r="D83" s="47"/>
      <c r="E83" s="12"/>
      <c r="F83" s="45"/>
      <c r="G83" s="45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">
      <c r="A84" s="7">
        <v>75</v>
      </c>
      <c r="B84" s="11"/>
      <c r="C84" s="47"/>
      <c r="D84" s="47"/>
      <c r="E84" s="12"/>
      <c r="F84" s="45"/>
      <c r="G84" s="45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">
      <c r="A85" s="7">
        <v>76</v>
      </c>
      <c r="B85" s="11"/>
      <c r="C85" s="47"/>
      <c r="D85" s="47"/>
      <c r="E85" s="16"/>
      <c r="F85" s="45"/>
      <c r="G85" s="45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">
      <c r="A86" s="7">
        <v>77</v>
      </c>
      <c r="B86" s="11"/>
      <c r="C86" s="47"/>
      <c r="D86" s="47"/>
      <c r="E86" s="16"/>
      <c r="F86" s="45"/>
      <c r="G86" s="45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">
      <c r="A87" s="7">
        <v>78</v>
      </c>
      <c r="B87" s="11"/>
      <c r="C87" s="47"/>
      <c r="D87" s="47"/>
      <c r="E87" s="16"/>
      <c r="F87" s="45"/>
      <c r="G87" s="45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">
      <c r="A88" s="7">
        <v>79</v>
      </c>
      <c r="B88" s="11"/>
      <c r="C88" s="47"/>
      <c r="D88" s="47"/>
      <c r="E88" s="16"/>
      <c r="F88" s="45"/>
      <c r="G88" s="45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">
      <c r="A89" s="7">
        <v>80</v>
      </c>
      <c r="B89" s="11"/>
      <c r="C89" s="47"/>
      <c r="D89" s="47"/>
      <c r="E89" s="16"/>
      <c r="F89" s="45"/>
      <c r="G89" s="45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">
      <c r="A90" s="7">
        <v>81</v>
      </c>
      <c r="B90" s="11"/>
      <c r="C90" s="47"/>
      <c r="D90" s="47"/>
      <c r="E90" s="13"/>
      <c r="F90" s="45"/>
      <c r="G90" s="4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">
      <c r="A91" s="7">
        <v>82</v>
      </c>
      <c r="B91" s="11"/>
      <c r="C91" s="47"/>
      <c r="D91" s="47"/>
      <c r="E91" s="12"/>
      <c r="F91" s="45"/>
      <c r="G91" s="45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">
      <c r="A92" s="7">
        <v>83</v>
      </c>
      <c r="B92" s="11"/>
      <c r="C92" s="47"/>
      <c r="D92" s="47"/>
      <c r="E92" s="12"/>
      <c r="F92" s="45"/>
      <c r="G92" s="45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">
      <c r="A93" s="7">
        <v>84</v>
      </c>
      <c r="B93" s="11"/>
      <c r="C93" s="47"/>
      <c r="D93" s="47"/>
      <c r="E93" s="12"/>
      <c r="F93" s="45"/>
      <c r="G93" s="45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">
      <c r="A94" s="7">
        <v>85</v>
      </c>
      <c r="B94" s="11"/>
      <c r="C94" s="47"/>
      <c r="D94" s="47"/>
      <c r="E94" s="12"/>
      <c r="F94" s="45"/>
      <c r="G94" s="45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">
      <c r="A95" s="7">
        <v>86</v>
      </c>
      <c r="B95" s="11"/>
      <c r="C95" s="47"/>
      <c r="D95" s="47"/>
      <c r="E95" s="12"/>
      <c r="F95" s="45"/>
      <c r="G95" s="45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">
      <c r="A96" s="7">
        <v>87</v>
      </c>
      <c r="B96" s="11"/>
      <c r="C96" s="47"/>
      <c r="D96" s="47"/>
      <c r="E96" s="12"/>
      <c r="F96" s="45"/>
      <c r="G96" s="45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">
      <c r="A97" s="7">
        <v>88</v>
      </c>
      <c r="B97" s="11"/>
      <c r="C97" s="47"/>
      <c r="D97" s="47"/>
      <c r="E97" s="12"/>
      <c r="F97" s="45"/>
      <c r="G97" s="45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">
      <c r="A98" s="7">
        <v>89</v>
      </c>
      <c r="B98" s="11"/>
      <c r="C98" s="47"/>
      <c r="D98" s="47"/>
      <c r="E98" s="12"/>
      <c r="F98" s="45"/>
      <c r="G98" s="45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">
      <c r="A99" s="7">
        <v>90</v>
      </c>
      <c r="B99" s="11"/>
      <c r="C99" s="47"/>
      <c r="D99" s="47"/>
      <c r="E99" s="12"/>
      <c r="F99" s="45"/>
      <c r="G99" s="45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">
      <c r="A100" s="7">
        <v>91</v>
      </c>
      <c r="B100" s="11"/>
      <c r="C100" s="47"/>
      <c r="D100" s="47"/>
      <c r="E100" s="12"/>
      <c r="F100" s="45"/>
      <c r="G100" s="45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">
      <c r="A101" s="7">
        <v>92</v>
      </c>
      <c r="B101" s="11"/>
      <c r="C101" s="47"/>
      <c r="D101" s="47"/>
      <c r="E101" s="12"/>
      <c r="F101" s="45"/>
      <c r="G101" s="4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">
      <c r="A102" s="7">
        <v>93</v>
      </c>
      <c r="B102" s="11"/>
      <c r="C102" s="47"/>
      <c r="D102" s="47"/>
      <c r="E102" s="12"/>
      <c r="F102" s="45"/>
      <c r="G102" s="45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">
      <c r="A103" s="7">
        <v>94</v>
      </c>
      <c r="B103" s="11"/>
      <c r="C103" s="47"/>
      <c r="D103" s="47"/>
      <c r="E103" s="12"/>
      <c r="F103" s="45"/>
      <c r="G103" s="4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">
      <c r="A104" s="7">
        <v>95</v>
      </c>
      <c r="B104" s="11"/>
      <c r="C104" s="47"/>
      <c r="D104" s="47"/>
      <c r="E104" s="12"/>
      <c r="F104" s="45"/>
      <c r="G104" s="45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7">
        <v>96</v>
      </c>
      <c r="B105" s="11"/>
      <c r="C105" s="47"/>
      <c r="D105" s="47"/>
      <c r="E105" s="12"/>
      <c r="F105" s="45"/>
      <c r="G105" s="4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7">
        <v>97</v>
      </c>
      <c r="B106" s="11"/>
      <c r="C106" s="47"/>
      <c r="D106" s="47"/>
      <c r="E106" s="15"/>
      <c r="F106" s="45"/>
      <c r="G106" s="45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7">
        <v>98</v>
      </c>
      <c r="B107" s="11"/>
      <c r="C107" s="47"/>
      <c r="D107" s="47"/>
      <c r="E107" s="12"/>
      <c r="F107" s="45"/>
      <c r="G107" s="45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7">
        <v>99</v>
      </c>
      <c r="B108" s="11"/>
      <c r="C108" s="47"/>
      <c r="D108" s="47"/>
      <c r="E108" s="12"/>
      <c r="F108" s="45"/>
      <c r="G108" s="45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7">
        <v>100</v>
      </c>
      <c r="B109" s="11"/>
      <c r="C109" s="47"/>
      <c r="D109" s="47"/>
      <c r="E109" s="12"/>
      <c r="F109" s="45"/>
      <c r="G109" s="45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7">
        <v>101</v>
      </c>
      <c r="B110" s="11"/>
      <c r="C110" s="47"/>
      <c r="D110" s="47"/>
      <c r="E110" s="12"/>
      <c r="F110" s="45"/>
      <c r="G110" s="45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7">
        <v>102</v>
      </c>
      <c r="B111" s="11"/>
      <c r="C111" s="47"/>
      <c r="D111" s="47"/>
      <c r="E111" s="12"/>
      <c r="F111" s="45"/>
      <c r="G111" s="45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7">
        <v>103</v>
      </c>
      <c r="B112" s="11"/>
      <c r="C112" s="47"/>
      <c r="D112" s="47"/>
      <c r="E112" s="12"/>
      <c r="F112" s="45"/>
      <c r="G112" s="45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7">
        <v>104</v>
      </c>
      <c r="B113" s="11"/>
      <c r="C113" s="47"/>
      <c r="D113" s="47"/>
      <c r="E113" s="12"/>
      <c r="F113" s="45"/>
      <c r="G113" s="45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7">
        <v>105</v>
      </c>
      <c r="B114" s="11"/>
      <c r="C114" s="47"/>
      <c r="D114" s="47"/>
      <c r="E114" s="12"/>
      <c r="F114" s="45"/>
      <c r="G114" s="45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7">
        <v>106</v>
      </c>
      <c r="B115" s="11"/>
      <c r="C115" s="47"/>
      <c r="D115" s="47"/>
      <c r="E115" s="12"/>
      <c r="F115" s="45"/>
      <c r="G115" s="45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7">
        <v>107</v>
      </c>
      <c r="B116" s="11"/>
      <c r="C116" s="47"/>
      <c r="D116" s="47"/>
      <c r="E116" s="12"/>
      <c r="F116" s="45"/>
      <c r="G116" s="45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7">
        <v>108</v>
      </c>
      <c r="B117" s="11"/>
      <c r="C117" s="47"/>
      <c r="D117" s="47"/>
      <c r="E117" s="12"/>
      <c r="F117" s="45"/>
      <c r="G117" s="45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7">
        <v>109</v>
      </c>
      <c r="B118" s="11"/>
      <c r="C118" s="47"/>
      <c r="D118" s="47"/>
      <c r="E118" s="12"/>
      <c r="F118" s="45"/>
      <c r="G118" s="45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7">
        <v>110</v>
      </c>
      <c r="B119" s="11"/>
      <c r="C119" s="47"/>
      <c r="D119" s="47"/>
      <c r="E119" s="12"/>
      <c r="F119" s="45"/>
      <c r="G119" s="45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7">
        <v>111</v>
      </c>
      <c r="B120" s="11"/>
      <c r="C120" s="47"/>
      <c r="D120" s="47"/>
      <c r="E120" s="12"/>
      <c r="F120" s="45"/>
      <c r="G120" s="45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7">
        <v>112</v>
      </c>
      <c r="B121" s="11"/>
      <c r="C121" s="47"/>
      <c r="D121" s="47"/>
      <c r="E121" s="12"/>
      <c r="F121" s="45"/>
      <c r="G121" s="45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7">
        <v>113</v>
      </c>
      <c r="B122" s="11"/>
      <c r="C122" s="47"/>
      <c r="D122" s="47"/>
      <c r="E122" s="12"/>
      <c r="F122" s="45"/>
      <c r="G122" s="45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7">
        <v>114</v>
      </c>
      <c r="B123" s="7"/>
      <c r="C123" s="47"/>
      <c r="D123" s="47"/>
      <c r="E123" s="7"/>
      <c r="F123" s="45"/>
      <c r="G123" s="45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7">
        <v>115</v>
      </c>
      <c r="B124" s="7"/>
      <c r="C124" s="47"/>
      <c r="D124" s="47"/>
      <c r="E124" s="7"/>
      <c r="F124" s="45"/>
      <c r="G124" s="45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7">
        <v>116</v>
      </c>
      <c r="B125" s="7"/>
      <c r="C125" s="47"/>
      <c r="D125" s="47"/>
      <c r="E125" s="7"/>
      <c r="F125" s="45"/>
      <c r="G125" s="45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7">
        <v>117</v>
      </c>
      <c r="B126" s="7"/>
      <c r="C126" s="47"/>
      <c r="D126" s="47"/>
      <c r="E126" s="7"/>
      <c r="F126" s="45"/>
      <c r="G126" s="45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7">
        <v>118</v>
      </c>
      <c r="B127" s="7"/>
      <c r="C127" s="47"/>
      <c r="D127" s="47"/>
      <c r="E127" s="7"/>
      <c r="F127" s="45"/>
      <c r="G127" s="45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7">
        <v>119</v>
      </c>
      <c r="B128" s="7"/>
      <c r="C128" s="47"/>
      <c r="D128" s="47"/>
      <c r="E128" s="7"/>
      <c r="F128" s="45"/>
      <c r="G128" s="45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7">
        <v>120</v>
      </c>
      <c r="B129" s="7"/>
      <c r="C129" s="47"/>
      <c r="D129" s="47"/>
      <c r="E129" s="7"/>
      <c r="F129" s="45"/>
      <c r="G129" s="45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7">
        <v>121</v>
      </c>
      <c r="B130" s="7"/>
      <c r="C130" s="47"/>
      <c r="D130" s="47"/>
      <c r="E130" s="7"/>
      <c r="F130" s="45"/>
      <c r="G130" s="45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7">
        <v>122</v>
      </c>
      <c r="B131" s="7"/>
      <c r="C131" s="47"/>
      <c r="D131" s="47"/>
      <c r="E131" s="7"/>
      <c r="F131" s="45"/>
      <c r="G131" s="45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7">
        <v>123</v>
      </c>
      <c r="B132" s="7"/>
      <c r="C132" s="47"/>
      <c r="D132" s="47"/>
      <c r="E132" s="7"/>
      <c r="F132" s="45"/>
      <c r="G132" s="45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7">
        <v>124</v>
      </c>
      <c r="B133" s="7"/>
      <c r="C133" s="47"/>
      <c r="D133" s="47"/>
      <c r="E133" s="7"/>
      <c r="F133" s="45"/>
      <c r="G133" s="45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7">
        <v>125</v>
      </c>
      <c r="B134" s="7"/>
      <c r="C134" s="47"/>
      <c r="D134" s="47"/>
      <c r="E134" s="7"/>
      <c r="F134" s="45"/>
      <c r="G134" s="45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7">
        <v>126</v>
      </c>
      <c r="B135" s="7"/>
      <c r="C135" s="47"/>
      <c r="D135" s="47"/>
      <c r="E135" s="7"/>
      <c r="F135" s="45"/>
      <c r="G135" s="45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7">
        <v>127</v>
      </c>
      <c r="B136" s="7"/>
      <c r="C136" s="47"/>
      <c r="D136" s="47"/>
      <c r="E136" s="7"/>
      <c r="F136" s="45"/>
      <c r="G136" s="45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7">
        <v>128</v>
      </c>
      <c r="B137" s="7"/>
      <c r="C137" s="47"/>
      <c r="D137" s="47"/>
      <c r="E137" s="7"/>
      <c r="F137" s="45"/>
      <c r="G137" s="45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7">
        <v>129</v>
      </c>
      <c r="B138" s="7"/>
      <c r="C138" s="47"/>
      <c r="D138" s="47"/>
      <c r="E138" s="7"/>
      <c r="F138" s="45"/>
      <c r="G138" s="45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7">
        <v>130</v>
      </c>
      <c r="B139" s="7"/>
      <c r="C139" s="47"/>
      <c r="D139" s="47"/>
      <c r="E139" s="7"/>
      <c r="F139" s="45"/>
      <c r="G139" s="45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7">
        <v>131</v>
      </c>
      <c r="B140" s="7"/>
      <c r="C140" s="47"/>
      <c r="D140" s="47"/>
      <c r="E140" s="7"/>
      <c r="F140" s="45"/>
      <c r="G140" s="45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7">
        <v>132</v>
      </c>
      <c r="B141" s="7"/>
      <c r="C141" s="47"/>
      <c r="D141" s="47"/>
      <c r="E141" s="7"/>
      <c r="F141" s="45"/>
      <c r="G141" s="45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7">
        <v>133</v>
      </c>
      <c r="B142" s="7"/>
      <c r="C142" s="47"/>
      <c r="D142" s="47"/>
      <c r="E142" s="7"/>
      <c r="F142" s="45"/>
      <c r="G142" s="45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7">
        <v>134</v>
      </c>
      <c r="B143" s="7"/>
      <c r="C143" s="47"/>
      <c r="D143" s="47"/>
      <c r="E143" s="7"/>
      <c r="F143" s="45"/>
      <c r="G143" s="45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7">
        <v>135</v>
      </c>
      <c r="B144" s="7"/>
      <c r="C144" s="47"/>
      <c r="D144" s="47"/>
      <c r="E144" s="7"/>
      <c r="F144" s="45"/>
      <c r="G144" s="45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7">
        <v>136</v>
      </c>
      <c r="B145" s="7"/>
      <c r="C145" s="47"/>
      <c r="D145" s="47"/>
      <c r="E145" s="7"/>
      <c r="F145" s="45"/>
      <c r="G145" s="45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7">
        <v>137</v>
      </c>
      <c r="B146" s="7"/>
      <c r="C146" s="47"/>
      <c r="D146" s="47"/>
      <c r="E146" s="7"/>
      <c r="F146" s="45"/>
      <c r="G146" s="45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7">
        <v>138</v>
      </c>
      <c r="B147" s="7"/>
      <c r="C147" s="47"/>
      <c r="D147" s="47"/>
      <c r="E147" s="7"/>
      <c r="F147" s="45"/>
      <c r="G147" s="45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7">
        <v>139</v>
      </c>
      <c r="B148" s="7"/>
      <c r="C148" s="47"/>
      <c r="D148" s="47"/>
      <c r="E148" s="7"/>
      <c r="F148" s="45"/>
      <c r="G148" s="45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7">
        <v>140</v>
      </c>
      <c r="B149" s="7"/>
      <c r="C149" s="47"/>
      <c r="D149" s="47"/>
      <c r="E149" s="7"/>
      <c r="F149" s="45"/>
      <c r="G149" s="45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7">
        <v>141</v>
      </c>
      <c r="B150" s="7"/>
      <c r="C150" s="47"/>
      <c r="D150" s="47"/>
      <c r="E150" s="7"/>
      <c r="F150" s="45"/>
      <c r="G150" s="45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7">
        <v>142</v>
      </c>
      <c r="B151" s="7"/>
      <c r="C151" s="47"/>
      <c r="D151" s="47"/>
      <c r="E151" s="7"/>
      <c r="F151" s="45"/>
      <c r="G151" s="45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7">
        <v>143</v>
      </c>
      <c r="B152" s="7"/>
      <c r="C152" s="47"/>
      <c r="D152" s="47"/>
      <c r="E152" s="7"/>
      <c r="F152" s="45"/>
      <c r="G152" s="45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70" spans="1:1" x14ac:dyDescent="0.2">
      <c r="A170" s="1" t="s">
        <v>11</v>
      </c>
    </row>
    <row r="171" spans="1:1" x14ac:dyDescent="0.2">
      <c r="A171" s="1" t="s">
        <v>12</v>
      </c>
    </row>
    <row r="172" spans="1:1" x14ac:dyDescent="0.2">
      <c r="A172" s="1" t="s">
        <v>31</v>
      </c>
    </row>
    <row r="173" spans="1:1" x14ac:dyDescent="0.2">
      <c r="A173" s="1" t="s">
        <v>6</v>
      </c>
    </row>
    <row r="174" spans="1:1" x14ac:dyDescent="0.2">
      <c r="A174" s="1" t="s">
        <v>9</v>
      </c>
    </row>
    <row r="175" spans="1:1" x14ac:dyDescent="0.2">
      <c r="A175" s="1" t="s">
        <v>13</v>
      </c>
    </row>
    <row r="176" spans="1:1" x14ac:dyDescent="0.2">
      <c r="A176" s="1" t="s">
        <v>14</v>
      </c>
    </row>
    <row r="177" spans="1:1" x14ac:dyDescent="0.2">
      <c r="A177" s="1" t="s">
        <v>7</v>
      </c>
    </row>
    <row r="178" spans="1:1" x14ac:dyDescent="0.2">
      <c r="A178" s="1" t="s">
        <v>8</v>
      </c>
    </row>
    <row r="179" spans="1:1" x14ac:dyDescent="0.2">
      <c r="A179" s="1" t="s">
        <v>15</v>
      </c>
    </row>
    <row r="180" spans="1:1" x14ac:dyDescent="0.2">
      <c r="A180" s="2" t="s">
        <v>29</v>
      </c>
    </row>
    <row r="181" spans="1:1" x14ac:dyDescent="0.2">
      <c r="A181" s="1" t="s">
        <v>5</v>
      </c>
    </row>
    <row r="182" spans="1:1" x14ac:dyDescent="0.2">
      <c r="A182" s="1" t="s">
        <v>22</v>
      </c>
    </row>
    <row r="183" spans="1:1" x14ac:dyDescent="0.2">
      <c r="A183" s="2" t="s">
        <v>24</v>
      </c>
    </row>
    <row r="184" spans="1:1" x14ac:dyDescent="0.2">
      <c r="A184" s="1" t="s">
        <v>25</v>
      </c>
    </row>
    <row r="185" spans="1:1" x14ac:dyDescent="0.2">
      <c r="A185" s="1" t="s">
        <v>23</v>
      </c>
    </row>
    <row r="186" spans="1:1" x14ac:dyDescent="0.2">
      <c r="A186" s="1" t="s">
        <v>32</v>
      </c>
    </row>
    <row r="187" spans="1:1" x14ac:dyDescent="0.2">
      <c r="A187" s="1" t="s">
        <v>30</v>
      </c>
    </row>
    <row r="188" spans="1:1" x14ac:dyDescent="0.2">
      <c r="A188" s="1" t="s">
        <v>21</v>
      </c>
    </row>
    <row r="189" spans="1:1" x14ac:dyDescent="0.2">
      <c r="A189" s="1" t="s">
        <v>20</v>
      </c>
    </row>
    <row r="190" spans="1:1" x14ac:dyDescent="0.2">
      <c r="A190" s="2" t="s">
        <v>17</v>
      </c>
    </row>
    <row r="191" spans="1:1" x14ac:dyDescent="0.2">
      <c r="A191" s="1" t="s">
        <v>18</v>
      </c>
    </row>
    <row r="192" spans="1:1" x14ac:dyDescent="0.2">
      <c r="A192" s="1" t="s">
        <v>16</v>
      </c>
    </row>
    <row r="193" spans="1:1" x14ac:dyDescent="0.2">
      <c r="A193" s="1" t="s">
        <v>19</v>
      </c>
    </row>
    <row r="194" spans="1:1" x14ac:dyDescent="0.2">
      <c r="A194" s="1" t="s">
        <v>4</v>
      </c>
    </row>
    <row r="195" spans="1:1" x14ac:dyDescent="0.2">
      <c r="A195" s="1" t="s">
        <v>28</v>
      </c>
    </row>
    <row r="196" spans="1:1" x14ac:dyDescent="0.2">
      <c r="A196" s="4" t="s">
        <v>10</v>
      </c>
    </row>
    <row r="197" spans="1:1" x14ac:dyDescent="0.2">
      <c r="A197" s="5" t="s">
        <v>3</v>
      </c>
    </row>
    <row r="198" spans="1:1" x14ac:dyDescent="0.2">
      <c r="A198" s="3" t="s">
        <v>26</v>
      </c>
    </row>
    <row r="199" spans="1:1" x14ac:dyDescent="0.2">
      <c r="A199" s="3" t="s">
        <v>27</v>
      </c>
    </row>
    <row r="201" spans="1:1" x14ac:dyDescent="0.2">
      <c r="A201" s="5"/>
    </row>
  </sheetData>
  <mergeCells count="383">
    <mergeCell ref="A1:B3"/>
    <mergeCell ref="C1:S1"/>
    <mergeCell ref="T1:U3"/>
    <mergeCell ref="X1:Y3"/>
    <mergeCell ref="Z1:AM1"/>
    <mergeCell ref="AN1:AO3"/>
    <mergeCell ref="C2:S3"/>
    <mergeCell ref="Z2:AM3"/>
    <mergeCell ref="AJ4:AK4"/>
    <mergeCell ref="AL4:AM4"/>
    <mergeCell ref="AN4:AO4"/>
    <mergeCell ref="AH4:AI4"/>
    <mergeCell ref="A6:C6"/>
    <mergeCell ref="D6:E6"/>
    <mergeCell ref="F6:G6"/>
    <mergeCell ref="H6:K6"/>
    <mergeCell ref="X6:Y6"/>
    <mergeCell ref="AB6:AD6"/>
    <mergeCell ref="AE6:AG6"/>
    <mergeCell ref="R4:S4"/>
    <mergeCell ref="T4:U4"/>
    <mergeCell ref="X4:Y4"/>
    <mergeCell ref="AA4:AD4"/>
    <mergeCell ref="AE4:AG4"/>
    <mergeCell ref="A4:B4"/>
    <mergeCell ref="C4:E4"/>
    <mergeCell ref="F4:G4"/>
    <mergeCell ref="H4:L4"/>
    <mergeCell ref="M4:O4"/>
    <mergeCell ref="P4:Q4"/>
    <mergeCell ref="U8:U9"/>
    <mergeCell ref="X8:X9"/>
    <mergeCell ref="J8:K8"/>
    <mergeCell ref="L8:L9"/>
    <mergeCell ref="M8:M9"/>
    <mergeCell ref="N8:N9"/>
    <mergeCell ref="O8:O9"/>
    <mergeCell ref="P8:P9"/>
    <mergeCell ref="A8:A9"/>
    <mergeCell ref="B8:B9"/>
    <mergeCell ref="C8:D9"/>
    <mergeCell ref="E8:E9"/>
    <mergeCell ref="F8:G9"/>
    <mergeCell ref="H8:I8"/>
    <mergeCell ref="AN8:AN9"/>
    <mergeCell ref="AO8:AO9"/>
    <mergeCell ref="C10:D10"/>
    <mergeCell ref="F10:G10"/>
    <mergeCell ref="Y10:Z10"/>
    <mergeCell ref="C11:D11"/>
    <mergeCell ref="F11:G11"/>
    <mergeCell ref="Y11:Z11"/>
    <mergeCell ref="AH8:AH9"/>
    <mergeCell ref="AI8:AI9"/>
    <mergeCell ref="AJ8:AJ9"/>
    <mergeCell ref="AK8:AK9"/>
    <mergeCell ref="AL8:AL9"/>
    <mergeCell ref="AM8:AM9"/>
    <mergeCell ref="Y8:Z9"/>
    <mergeCell ref="AA8:AB8"/>
    <mergeCell ref="AC8:AD8"/>
    <mergeCell ref="AE8:AE9"/>
    <mergeCell ref="AF8:AF9"/>
    <mergeCell ref="AG8:AG9"/>
    <mergeCell ref="Q8:Q9"/>
    <mergeCell ref="R8:R9"/>
    <mergeCell ref="S8:S9"/>
    <mergeCell ref="T8:T9"/>
    <mergeCell ref="C14:D14"/>
    <mergeCell ref="F14:G14"/>
    <mergeCell ref="Y14:Z14"/>
    <mergeCell ref="C15:D15"/>
    <mergeCell ref="F15:G15"/>
    <mergeCell ref="Y15:Z15"/>
    <mergeCell ref="C12:D12"/>
    <mergeCell ref="F12:G12"/>
    <mergeCell ref="Y12:Z12"/>
    <mergeCell ref="C13:D13"/>
    <mergeCell ref="F13:G13"/>
    <mergeCell ref="Y13:Z13"/>
    <mergeCell ref="C18:D18"/>
    <mergeCell ref="F18:G18"/>
    <mergeCell ref="Y18:Z18"/>
    <mergeCell ref="C19:D19"/>
    <mergeCell ref="F19:G19"/>
    <mergeCell ref="Y19:Z19"/>
    <mergeCell ref="C16:D16"/>
    <mergeCell ref="F16:G16"/>
    <mergeCell ref="Y16:Z16"/>
    <mergeCell ref="C17:D17"/>
    <mergeCell ref="F17:G17"/>
    <mergeCell ref="Y17:Z17"/>
    <mergeCell ref="C22:D22"/>
    <mergeCell ref="F22:G22"/>
    <mergeCell ref="Y22:Z22"/>
    <mergeCell ref="C23:D23"/>
    <mergeCell ref="F23:G23"/>
    <mergeCell ref="Y23:Z23"/>
    <mergeCell ref="C20:D20"/>
    <mergeCell ref="F20:G20"/>
    <mergeCell ref="Y20:Z20"/>
    <mergeCell ref="C21:D21"/>
    <mergeCell ref="F21:G21"/>
    <mergeCell ref="Y21:Z21"/>
    <mergeCell ref="C26:D26"/>
    <mergeCell ref="F26:G26"/>
    <mergeCell ref="Y26:Z26"/>
    <mergeCell ref="C27:D27"/>
    <mergeCell ref="F27:G27"/>
    <mergeCell ref="Y27:Z27"/>
    <mergeCell ref="C24:D24"/>
    <mergeCell ref="F24:G24"/>
    <mergeCell ref="Y24:Z24"/>
    <mergeCell ref="C25:D25"/>
    <mergeCell ref="F25:G25"/>
    <mergeCell ref="Y25:Z25"/>
    <mergeCell ref="C30:D30"/>
    <mergeCell ref="F30:G30"/>
    <mergeCell ref="Y30:Z30"/>
    <mergeCell ref="C31:D31"/>
    <mergeCell ref="F31:G31"/>
    <mergeCell ref="Y31:Z31"/>
    <mergeCell ref="C28:D28"/>
    <mergeCell ref="F28:G28"/>
    <mergeCell ref="Y28:Z28"/>
    <mergeCell ref="C29:D29"/>
    <mergeCell ref="F29:G29"/>
    <mergeCell ref="Y29:Z29"/>
    <mergeCell ref="C34:D34"/>
    <mergeCell ref="F34:G34"/>
    <mergeCell ref="Y34:Z34"/>
    <mergeCell ref="C35:D35"/>
    <mergeCell ref="F35:G35"/>
    <mergeCell ref="Y35:Z35"/>
    <mergeCell ref="C32:D32"/>
    <mergeCell ref="F32:G32"/>
    <mergeCell ref="Y32:Z32"/>
    <mergeCell ref="C33:D33"/>
    <mergeCell ref="F33:G33"/>
    <mergeCell ref="Y33:Z33"/>
    <mergeCell ref="C38:D38"/>
    <mergeCell ref="F38:G38"/>
    <mergeCell ref="Y38:Z38"/>
    <mergeCell ref="C39:D39"/>
    <mergeCell ref="F39:G39"/>
    <mergeCell ref="Y39:Z39"/>
    <mergeCell ref="C36:D36"/>
    <mergeCell ref="F36:G36"/>
    <mergeCell ref="Y36:Z36"/>
    <mergeCell ref="C37:D37"/>
    <mergeCell ref="F37:G37"/>
    <mergeCell ref="Y37:Z37"/>
    <mergeCell ref="C42:D42"/>
    <mergeCell ref="F42:G42"/>
    <mergeCell ref="Y42:Z42"/>
    <mergeCell ref="C43:D43"/>
    <mergeCell ref="F43:G43"/>
    <mergeCell ref="Y43:Z43"/>
    <mergeCell ref="C40:D40"/>
    <mergeCell ref="F40:G40"/>
    <mergeCell ref="X40:Z40"/>
    <mergeCell ref="C41:D41"/>
    <mergeCell ref="F41:G41"/>
    <mergeCell ref="Y41:Z41"/>
    <mergeCell ref="C47:D47"/>
    <mergeCell ref="F47:G47"/>
    <mergeCell ref="C48:D48"/>
    <mergeCell ref="F48:G48"/>
    <mergeCell ref="C49:D49"/>
    <mergeCell ref="F49:G49"/>
    <mergeCell ref="C44:D44"/>
    <mergeCell ref="F44:G44"/>
    <mergeCell ref="Y44:Z44"/>
    <mergeCell ref="C45:D45"/>
    <mergeCell ref="F45:G45"/>
    <mergeCell ref="C46:D46"/>
    <mergeCell ref="F46:G46"/>
    <mergeCell ref="C53:D53"/>
    <mergeCell ref="F53:G53"/>
    <mergeCell ref="C54:D54"/>
    <mergeCell ref="F54:G54"/>
    <mergeCell ref="C55:D55"/>
    <mergeCell ref="F55:G55"/>
    <mergeCell ref="C50:D50"/>
    <mergeCell ref="F50:G50"/>
    <mergeCell ref="C51:D51"/>
    <mergeCell ref="F51:G51"/>
    <mergeCell ref="C52:D52"/>
    <mergeCell ref="F52:G52"/>
    <mergeCell ref="C59:D59"/>
    <mergeCell ref="F59:G59"/>
    <mergeCell ref="C60:D60"/>
    <mergeCell ref="F60:G60"/>
    <mergeCell ref="C61:D61"/>
    <mergeCell ref="F61:G61"/>
    <mergeCell ref="C56:D56"/>
    <mergeCell ref="F56:G56"/>
    <mergeCell ref="C57:D57"/>
    <mergeCell ref="F57:G57"/>
    <mergeCell ref="C58:D58"/>
    <mergeCell ref="F58:G58"/>
    <mergeCell ref="C65:D65"/>
    <mergeCell ref="F65:G65"/>
    <mergeCell ref="C66:D66"/>
    <mergeCell ref="F66:G66"/>
    <mergeCell ref="C67:D67"/>
    <mergeCell ref="F67:G67"/>
    <mergeCell ref="C62:D62"/>
    <mergeCell ref="F62:G62"/>
    <mergeCell ref="C63:D63"/>
    <mergeCell ref="F63:G63"/>
    <mergeCell ref="C64:D64"/>
    <mergeCell ref="F64:G64"/>
    <mergeCell ref="C71:D71"/>
    <mergeCell ref="F71:G71"/>
    <mergeCell ref="C72:D72"/>
    <mergeCell ref="F72:G72"/>
    <mergeCell ref="C73:D73"/>
    <mergeCell ref="F73:G73"/>
    <mergeCell ref="C68:D68"/>
    <mergeCell ref="F68:G68"/>
    <mergeCell ref="C69:D69"/>
    <mergeCell ref="F69:G69"/>
    <mergeCell ref="C70:D70"/>
    <mergeCell ref="F70:G70"/>
    <mergeCell ref="C77:D77"/>
    <mergeCell ref="F77:G77"/>
    <mergeCell ref="C78:D78"/>
    <mergeCell ref="F78:G78"/>
    <mergeCell ref="C79:D79"/>
    <mergeCell ref="F79:G79"/>
    <mergeCell ref="C74:D74"/>
    <mergeCell ref="F74:G74"/>
    <mergeCell ref="C75:D75"/>
    <mergeCell ref="F75:G75"/>
    <mergeCell ref="C76:D76"/>
    <mergeCell ref="F76:G76"/>
    <mergeCell ref="C83:D83"/>
    <mergeCell ref="F83:G83"/>
    <mergeCell ref="C84:D84"/>
    <mergeCell ref="F84:G84"/>
    <mergeCell ref="C85:D85"/>
    <mergeCell ref="F85:G85"/>
    <mergeCell ref="C80:D80"/>
    <mergeCell ref="F80:G80"/>
    <mergeCell ref="C81:D81"/>
    <mergeCell ref="F81:G81"/>
    <mergeCell ref="C82:D82"/>
    <mergeCell ref="F82:G82"/>
    <mergeCell ref="C89:D89"/>
    <mergeCell ref="F89:G89"/>
    <mergeCell ref="C90:D90"/>
    <mergeCell ref="F90:G90"/>
    <mergeCell ref="C91:D91"/>
    <mergeCell ref="F91:G91"/>
    <mergeCell ref="C86:D86"/>
    <mergeCell ref="F86:G86"/>
    <mergeCell ref="C87:D87"/>
    <mergeCell ref="F87:G87"/>
    <mergeCell ref="C88:D88"/>
    <mergeCell ref="F88:G88"/>
    <mergeCell ref="C95:D95"/>
    <mergeCell ref="F95:G95"/>
    <mergeCell ref="C96:D96"/>
    <mergeCell ref="F96:G96"/>
    <mergeCell ref="C97:D97"/>
    <mergeCell ref="F97:G97"/>
    <mergeCell ref="C92:D92"/>
    <mergeCell ref="F92:G92"/>
    <mergeCell ref="C93:D93"/>
    <mergeCell ref="F93:G93"/>
    <mergeCell ref="C94:D94"/>
    <mergeCell ref="F94:G94"/>
    <mergeCell ref="C101:D101"/>
    <mergeCell ref="F101:G101"/>
    <mergeCell ref="C102:D102"/>
    <mergeCell ref="F102:G102"/>
    <mergeCell ref="C103:D103"/>
    <mergeCell ref="F103:G103"/>
    <mergeCell ref="C98:D98"/>
    <mergeCell ref="F98:G98"/>
    <mergeCell ref="C99:D99"/>
    <mergeCell ref="F99:G99"/>
    <mergeCell ref="C100:D100"/>
    <mergeCell ref="F100:G100"/>
    <mergeCell ref="C107:D107"/>
    <mergeCell ref="F107:G107"/>
    <mergeCell ref="C108:D108"/>
    <mergeCell ref="F108:G108"/>
    <mergeCell ref="C109:D109"/>
    <mergeCell ref="F109:G109"/>
    <mergeCell ref="C104:D104"/>
    <mergeCell ref="F104:G104"/>
    <mergeCell ref="C105:D105"/>
    <mergeCell ref="F105:G105"/>
    <mergeCell ref="C106:D106"/>
    <mergeCell ref="F106:G106"/>
    <mergeCell ref="C113:D113"/>
    <mergeCell ref="F113:G113"/>
    <mergeCell ref="C114:D114"/>
    <mergeCell ref="F114:G114"/>
    <mergeCell ref="C115:D115"/>
    <mergeCell ref="F115:G115"/>
    <mergeCell ref="C110:D110"/>
    <mergeCell ref="F110:G110"/>
    <mergeCell ref="C111:D111"/>
    <mergeCell ref="F111:G111"/>
    <mergeCell ref="C112:D112"/>
    <mergeCell ref="F112:G112"/>
    <mergeCell ref="C119:D119"/>
    <mergeCell ref="F119:G119"/>
    <mergeCell ref="C120:D120"/>
    <mergeCell ref="F120:G120"/>
    <mergeCell ref="C121:D121"/>
    <mergeCell ref="F121:G121"/>
    <mergeCell ref="C116:D116"/>
    <mergeCell ref="F116:G116"/>
    <mergeCell ref="C117:D117"/>
    <mergeCell ref="F117:G117"/>
    <mergeCell ref="C118:D118"/>
    <mergeCell ref="F118:G118"/>
    <mergeCell ref="C125:D125"/>
    <mergeCell ref="F125:G125"/>
    <mergeCell ref="C126:D126"/>
    <mergeCell ref="F126:G126"/>
    <mergeCell ref="C127:D127"/>
    <mergeCell ref="F127:G127"/>
    <mergeCell ref="C122:D122"/>
    <mergeCell ref="F122:G122"/>
    <mergeCell ref="C123:D123"/>
    <mergeCell ref="F123:G123"/>
    <mergeCell ref="C124:D124"/>
    <mergeCell ref="F124:G124"/>
    <mergeCell ref="C131:D131"/>
    <mergeCell ref="F131:G131"/>
    <mergeCell ref="C132:D132"/>
    <mergeCell ref="F132:G132"/>
    <mergeCell ref="C133:D133"/>
    <mergeCell ref="F133:G133"/>
    <mergeCell ref="C128:D128"/>
    <mergeCell ref="F128:G128"/>
    <mergeCell ref="C129:D129"/>
    <mergeCell ref="F129:G129"/>
    <mergeCell ref="C130:D130"/>
    <mergeCell ref="F130:G130"/>
    <mergeCell ref="C137:D137"/>
    <mergeCell ref="F137:G137"/>
    <mergeCell ref="C138:D138"/>
    <mergeCell ref="F138:G138"/>
    <mergeCell ref="C139:D139"/>
    <mergeCell ref="F139:G139"/>
    <mergeCell ref="C134:D134"/>
    <mergeCell ref="F134:G134"/>
    <mergeCell ref="C135:D135"/>
    <mergeCell ref="F135:G135"/>
    <mergeCell ref="C136:D136"/>
    <mergeCell ref="F136:G136"/>
    <mergeCell ref="C143:D143"/>
    <mergeCell ref="F143:G143"/>
    <mergeCell ref="C144:D144"/>
    <mergeCell ref="F144:G144"/>
    <mergeCell ref="C145:D145"/>
    <mergeCell ref="F145:G145"/>
    <mergeCell ref="C140:D140"/>
    <mergeCell ref="F140:G140"/>
    <mergeCell ref="C141:D141"/>
    <mergeCell ref="F141:G141"/>
    <mergeCell ref="C142:D142"/>
    <mergeCell ref="F142:G142"/>
    <mergeCell ref="C152:D152"/>
    <mergeCell ref="F152:G152"/>
    <mergeCell ref="C149:D149"/>
    <mergeCell ref="F149:G149"/>
    <mergeCell ref="C150:D150"/>
    <mergeCell ref="F150:G150"/>
    <mergeCell ref="C151:D151"/>
    <mergeCell ref="F151:G151"/>
    <mergeCell ref="C146:D146"/>
    <mergeCell ref="F146:G146"/>
    <mergeCell ref="C147:D147"/>
    <mergeCell ref="F147:G147"/>
    <mergeCell ref="C148:D148"/>
    <mergeCell ref="F148:G148"/>
  </mergeCells>
  <dataValidations count="1">
    <dataValidation type="list" allowBlank="1" showInputMessage="1" showErrorMessage="1" sqref="C10:D152" xr:uid="{00000000-0002-0000-0800-000000000000}">
      <formula1>$A$170:$A$199</formula1>
    </dataValidation>
  </dataValidations>
  <pageMargins left="0.19685039370078741" right="0.27559055118110237" top="0.35433070866141736" bottom="0.23622047244094491" header="0.31496062992125984" footer="0.31496062992125984"/>
  <pageSetup paperSize="5" scale="8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19</vt:i4>
      </vt:variant>
    </vt:vector>
  </HeadingPairs>
  <TitlesOfParts>
    <vt:vector size="38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1er Trimestre</vt:lpstr>
      <vt:lpstr>2do Trimestre</vt:lpstr>
      <vt:lpstr>3er Trimestre</vt:lpstr>
      <vt:lpstr>4To Trimestre</vt:lpstr>
      <vt:lpstr>1er Semestre</vt:lpstr>
      <vt:lpstr>2Do Semestre</vt:lpstr>
      <vt:lpstr>Anual</vt:lpstr>
      <vt:lpstr>'1er Semestre'!Área_de_impresión</vt:lpstr>
      <vt:lpstr>'1er Trimestre'!Área_de_impresión</vt:lpstr>
      <vt:lpstr>'2Do Semestre'!Área_de_impresión</vt:lpstr>
      <vt:lpstr>'2do Trimestre'!Área_de_impresión</vt:lpstr>
      <vt:lpstr>'3er Trimestre'!Área_de_impresión</vt:lpstr>
      <vt:lpstr>'4To Trimestre'!Área_de_impresión</vt:lpstr>
      <vt:lpstr>Abril!Área_de_impresión</vt:lpstr>
      <vt:lpstr>Agosto!Área_de_impresión</vt:lpstr>
      <vt:lpstr>Anual!Área_de_impresión</vt:lpstr>
      <vt:lpstr>Diciembre!Área_de_impresión</vt:lpstr>
      <vt:lpstr>Enero!Área_de_impresión</vt:lpstr>
      <vt:lpstr>Febrero!Área_de_impresión</vt:lpstr>
      <vt:lpstr>Julio!Área_de_impresión</vt:lpstr>
      <vt:lpstr>Junio!Área_de_impresión</vt:lpstr>
      <vt:lpstr>Marzo!Área_de_impresión</vt:lpstr>
      <vt:lpstr>Mayo!Área_de_impresión</vt:lpstr>
      <vt:lpstr>Noviembre!Área_de_impresión</vt:lpstr>
      <vt:lpstr>Octubre!Área_de_impresión</vt:lpstr>
      <vt:lpstr>Septiembre!Área_de_impresión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papa</dc:creator>
  <cp:lastModifiedBy>CALIDAD</cp:lastModifiedBy>
  <cp:lastPrinted>2021-08-02T15:03:47Z</cp:lastPrinted>
  <dcterms:created xsi:type="dcterms:W3CDTF">2016-05-31T21:30:09Z</dcterms:created>
  <dcterms:modified xsi:type="dcterms:W3CDTF">2024-06-12T15:06:21Z</dcterms:modified>
</cp:coreProperties>
</file>